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fbed36bc5a0dee8/Desktop/"/>
    </mc:Choice>
  </mc:AlternateContent>
  <xr:revisionPtr revIDLastSave="364" documentId="13_ncr:1_{8AC1B564-EBD6-422D-A2B6-CBE482011796}" xr6:coauthVersionLast="47" xr6:coauthVersionMax="47" xr10:uidLastSave="{BF17AEA4-204A-4F80-B1FD-355A82449759}"/>
  <bookViews>
    <workbookView xWindow="-120" yWindow="-120" windowWidth="29040" windowHeight="15720" xr2:uid="{21CA9DCE-8377-4CEB-B9D0-4000E91A4AED}"/>
  </bookViews>
  <sheets>
    <sheet name="20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98" i="1" l="1"/>
  <c r="G198" i="1"/>
  <c r="F198" i="1"/>
  <c r="E198" i="1"/>
  <c r="D198" i="1"/>
  <c r="H192" i="1"/>
  <c r="G192" i="1"/>
  <c r="F192" i="1"/>
  <c r="E192" i="1"/>
  <c r="D192" i="1"/>
  <c r="H180" i="1"/>
  <c r="G180" i="1"/>
  <c r="F180" i="1"/>
  <c r="E180" i="1"/>
  <c r="D180" i="1"/>
  <c r="H169" i="1"/>
  <c r="G169" i="1"/>
  <c r="F169" i="1"/>
  <c r="E169" i="1"/>
  <c r="D169" i="1"/>
  <c r="H157" i="1"/>
  <c r="G157" i="1"/>
  <c r="F157" i="1"/>
  <c r="E157" i="1"/>
  <c r="D157" i="1"/>
  <c r="H146" i="1"/>
  <c r="G146" i="1"/>
  <c r="F146" i="1"/>
  <c r="E146" i="1"/>
  <c r="D146" i="1"/>
  <c r="H136" i="1"/>
  <c r="G136" i="1"/>
  <c r="F136" i="1"/>
  <c r="E136" i="1"/>
  <c r="D136" i="1"/>
  <c r="H127" i="1"/>
  <c r="G127" i="1"/>
  <c r="F127" i="1"/>
  <c r="E127" i="1"/>
  <c r="D127" i="1"/>
  <c r="H117" i="1"/>
  <c r="G117" i="1"/>
  <c r="F117" i="1"/>
  <c r="E117" i="1"/>
  <c r="D117" i="1"/>
  <c r="H107" i="1"/>
  <c r="G107" i="1"/>
  <c r="F107" i="1"/>
  <c r="E107" i="1"/>
  <c r="D107" i="1"/>
  <c r="H96" i="1"/>
  <c r="G96" i="1"/>
  <c r="F96" i="1"/>
  <c r="E96" i="1"/>
  <c r="D96" i="1"/>
  <c r="H51" i="1"/>
  <c r="H50" i="1" s="1"/>
  <c r="G51" i="1"/>
  <c r="G50" i="1" s="1"/>
  <c r="F51" i="1"/>
  <c r="E51" i="1"/>
  <c r="D51" i="1"/>
  <c r="F50" i="1"/>
  <c r="E50" i="1"/>
  <c r="D50" i="1"/>
  <c r="H33" i="1"/>
  <c r="G33" i="1"/>
  <c r="F33" i="1"/>
  <c r="F32" i="1" s="1"/>
  <c r="E33" i="1"/>
  <c r="E32" i="1" s="1"/>
  <c r="D33" i="1"/>
  <c r="D32" i="1" s="1"/>
  <c r="H21" i="1"/>
  <c r="H20" i="1" s="1"/>
  <c r="G21" i="1"/>
  <c r="G20" i="1" s="1"/>
  <c r="F21" i="1"/>
  <c r="F20" i="1" s="1"/>
  <c r="E21" i="1"/>
  <c r="D21" i="1"/>
  <c r="E20" i="1"/>
  <c r="D20" i="1"/>
  <c r="H17" i="1"/>
  <c r="G17" i="1"/>
  <c r="F17" i="1"/>
  <c r="E17" i="1"/>
  <c r="D17" i="1"/>
  <c r="D10" i="1" s="1"/>
  <c r="H11" i="1"/>
  <c r="G11" i="1"/>
  <c r="G10" i="1" s="1"/>
  <c r="F11" i="1"/>
  <c r="F10" i="1" s="1"/>
  <c r="E11" i="1"/>
  <c r="E10" i="1" s="1"/>
  <c r="D11" i="1"/>
  <c r="H6" i="1"/>
  <c r="G6" i="1"/>
  <c r="F6" i="1"/>
  <c r="E6" i="1"/>
  <c r="D6" i="1"/>
  <c r="E85" i="1" l="1"/>
  <c r="D199" i="1"/>
  <c r="F85" i="1"/>
  <c r="D85" i="1"/>
  <c r="H32" i="1"/>
  <c r="H10" i="1"/>
  <c r="G32" i="1"/>
  <c r="G85" i="1" s="1"/>
  <c r="H85" i="1"/>
</calcChain>
</file>

<file path=xl/sharedStrings.xml><?xml version="1.0" encoding="utf-8"?>
<sst xmlns="http://schemas.openxmlformats.org/spreadsheetml/2006/main" count="282" uniqueCount="128">
  <si>
    <t>KHUNG CHƯƠNG TRÌNH ĐÀO TẠO ĐẠI HỌC
NGÀNH KỸ THUẬT XÂY DỰNG KHÓA 2021</t>
  </si>
  <si>
    <t>STT</t>
  </si>
  <si>
    <t>Tên học phần</t>
  </si>
  <si>
    <t>Số tín chỉ</t>
  </si>
  <si>
    <t>Mã HP</t>
  </si>
  <si>
    <t>Tổng số</t>
  </si>
  <si>
    <t>LT</t>
  </si>
  <si>
    <t>TH</t>
  </si>
  <si>
    <t>ĐA</t>
  </si>
  <si>
    <t>TT</t>
  </si>
  <si>
    <t>I. Toán học - Khoa học tự nhiên</t>
  </si>
  <si>
    <t xml:space="preserve">Toán cao cấp </t>
  </si>
  <si>
    <t xml:space="preserve">Vật lý </t>
  </si>
  <si>
    <t>Tin học căn bản</t>
  </si>
  <si>
    <t>II. Kiến thức chung</t>
  </si>
  <si>
    <t>2.1. Lý luận chính trị</t>
  </si>
  <si>
    <t>Chủ nghĩa xã hội khoa học</t>
  </si>
  <si>
    <t>Triết học Mác-Lênin</t>
  </si>
  <si>
    <t>Kinh tế chính trị Mác-Lênin</t>
  </si>
  <si>
    <t>Tư tưởng Hồ Chí Minh</t>
  </si>
  <si>
    <t>Lịch sử Đảng Cộng Sản Việt Nam</t>
  </si>
  <si>
    <t>2.2. Khoa học xã hội</t>
  </si>
  <si>
    <t>Pháp luật đại cương</t>
  </si>
  <si>
    <t>Kỹ năng mềm</t>
  </si>
  <si>
    <t>III. Khối kiến thức bổ trợ</t>
  </si>
  <si>
    <t>3.1. Ngoại ngữ</t>
  </si>
  <si>
    <t>Tiếng Anh 1</t>
  </si>
  <si>
    <t>Tiếng Anh 2</t>
  </si>
  <si>
    <t>Tiếng Anh 3</t>
  </si>
  <si>
    <t>Tiếng Anh 4</t>
  </si>
  <si>
    <t>Tiếng Anh chuyên ngành xây dựng</t>
  </si>
  <si>
    <t>3.2. Giáo dục thể chất</t>
  </si>
  <si>
    <t>Giáo dục thể chất 1 (*)</t>
  </si>
  <si>
    <t>Giáo dục thể chất 2 (*)</t>
  </si>
  <si>
    <t>3.3. Giáo dục An ninh – quốc phòng (*)</t>
  </si>
  <si>
    <t>Giáo dục Quốc phòng – An ninh (*)</t>
  </si>
  <si>
    <t>IV. Khối kiến thức cơ sở và chuyên ngành</t>
  </si>
  <si>
    <t xml:space="preserve">4.1. Kiến thức cơ sở </t>
  </si>
  <si>
    <t>Cơ học lý thuyết</t>
  </si>
  <si>
    <t>Sức bền vật liệu 1</t>
  </si>
  <si>
    <t>Sức bền vật liệu 2</t>
  </si>
  <si>
    <t>Hình họa - Vẽ kỹ thuật</t>
  </si>
  <si>
    <t>Kỹ thuật điện xây dựng</t>
  </si>
  <si>
    <t>Cơ học kết cấu 1</t>
  </si>
  <si>
    <t>Cơ học kết cấu 2</t>
  </si>
  <si>
    <t xml:space="preserve">Cơ học đất </t>
  </si>
  <si>
    <t xml:space="preserve">Trắc địa </t>
  </si>
  <si>
    <t>Pháp luật xây dựng</t>
  </si>
  <si>
    <t>Địa chất công trình</t>
  </si>
  <si>
    <t>Vẽ kỹ thuật xây dựng</t>
  </si>
  <si>
    <t xml:space="preserve">Cấp thoát nước </t>
  </si>
  <si>
    <t>Cấu tạo kiến trúc</t>
  </si>
  <si>
    <t>Quy hoạch đô thị</t>
  </si>
  <si>
    <t>Nhập môn ngành Kỹ thuật xây dựng</t>
  </si>
  <si>
    <t>4.2. Kiến thức chuyên ngành</t>
  </si>
  <si>
    <t>Phần bắt buộc</t>
  </si>
  <si>
    <t>Nền và móng</t>
  </si>
  <si>
    <t>Đồ án Nền và móng</t>
  </si>
  <si>
    <t>Chuyên đề Nền và móng</t>
  </si>
  <si>
    <t>Vật liệu xây dựng</t>
  </si>
  <si>
    <t>Kết cấu Bê tông cốt thép 1</t>
  </si>
  <si>
    <t>Kết cấu Bê tông cốt thép 2</t>
  </si>
  <si>
    <t xml:space="preserve">Đồ án  Bê tông cốt thép </t>
  </si>
  <si>
    <t>Chuyên đề kết cấu bê tông</t>
  </si>
  <si>
    <t>Kết cấu thép 1</t>
  </si>
  <si>
    <t xml:space="preserve">Kết cấu thép 2 </t>
  </si>
  <si>
    <t>Chuyên đề kết cấu thép</t>
  </si>
  <si>
    <t>Đồ án kết cấu thép</t>
  </si>
  <si>
    <t xml:space="preserve">Kỹ thuật thi công </t>
  </si>
  <si>
    <t>Đồ án kỹ thuật thi công</t>
  </si>
  <si>
    <t xml:space="preserve">Tổ chức và quản lý thi công </t>
  </si>
  <si>
    <t>Chuyên đề thi công</t>
  </si>
  <si>
    <t>Thực tập công nhân xây dựng</t>
  </si>
  <si>
    <t>Thông gió</t>
  </si>
  <si>
    <t xml:space="preserve">Kinh tế xây dựng </t>
  </si>
  <si>
    <t>Dự toán công trình</t>
  </si>
  <si>
    <t>Tin học ứng dụng ngành xây dựng</t>
  </si>
  <si>
    <t>Kết cấu bê tông cốt thép đặc biệt</t>
  </si>
  <si>
    <t>Kiến trúc dân dụng</t>
  </si>
  <si>
    <t>Đồ án kiến trúc dân dụng</t>
  </si>
  <si>
    <t>Kiến trúc công nghiệp</t>
  </si>
  <si>
    <t>Đồ án kiến trúc công nghiệp</t>
  </si>
  <si>
    <t xml:space="preserve">Phần tự chọn </t>
  </si>
  <si>
    <t>Kết cấu nhà cao tầng</t>
  </si>
  <si>
    <t>Thiết kế kết cấu nhà dân dụng</t>
  </si>
  <si>
    <t>Thiết kế kết cấu nhà công nghiệp</t>
  </si>
  <si>
    <t>V. Kiến thức khóa luận/Thực tập tốt nghiệp</t>
  </si>
  <si>
    <t>Thực tập tốt nghiệp</t>
  </si>
  <si>
    <t>Đồ án tốt nghiệp</t>
  </si>
  <si>
    <t>Tổng cộng toàn khóa</t>
  </si>
  <si>
    <t>Ghi chú: (*) số tín chỉ không tính vào chương trình</t>
  </si>
  <si>
    <t>KẾ HOẠCH GIẢNG DẠY DỰ KIẾN</t>
  </si>
  <si>
    <t>HỌC KỲ 1</t>
  </si>
  <si>
    <t>TỔNG</t>
  </si>
  <si>
    <t>HỌC KỲ 2</t>
  </si>
  <si>
    <t>Toán cao cấp</t>
  </si>
  <si>
    <t>HỌC KỲ 3</t>
  </si>
  <si>
    <t>Cơ học đất</t>
  </si>
  <si>
    <t xml:space="preserve"> Sức bền vật liệu 1</t>
  </si>
  <si>
    <t>HỌC KỲ 4</t>
  </si>
  <si>
    <t> 0</t>
  </si>
  <si>
    <t>HỌC KỲ 5</t>
  </si>
  <si>
    <t>Kết cấu  thép 1</t>
  </si>
  <si>
    <t>HỌC KỲ 6</t>
  </si>
  <si>
    <t>Kết cấu thép 2</t>
  </si>
  <si>
    <t>Kinh tế chính trị Mác - Lênin</t>
  </si>
  <si>
    <t>Giáo dục quốc phòng - an ninh (*)</t>
  </si>
  <si>
    <t>Trắc địa</t>
  </si>
  <si>
    <t>Chuyên đề nền và móng</t>
  </si>
  <si>
    <t>HỌC KỲ 7</t>
  </si>
  <si>
    <t>Đồ án  kết cấu thép</t>
  </si>
  <si>
    <t>Kết cấu bê tông cốt thép 1</t>
  </si>
  <si>
    <t>HỌC KỲ 8</t>
  </si>
  <si>
    <t>Cấp thoát nước</t>
  </si>
  <si>
    <t>Đồ án Kiến trúc công nghiệp</t>
  </si>
  <si>
    <t>Đồ án  kỹ thuật thi công</t>
  </si>
  <si>
    <t>Kết cấu bê tông cốt thép 2</t>
  </si>
  <si>
    <t>HỌC KỲ 9</t>
  </si>
  <si>
    <t>Chuyên đề kết cấu bê tông cốt thép</t>
  </si>
  <si>
    <t>Kinh tế xây dựng</t>
  </si>
  <si>
    <t>Pháp luật Xây dựng</t>
  </si>
  <si>
    <t>HỌC KỲ 10</t>
  </si>
  <si>
    <t>Đồ án  bê tông cốt thép</t>
  </si>
  <si>
    <t>Học phần tự chọn kiến thức ngành (chọn 1 trong 3 môn)</t>
  </si>
  <si>
    <t>5.1.</t>
  </si>
  <si>
    <t>Thiết kế kết cấu nhà cao tầng</t>
  </si>
  <si>
    <t>HỌC KỲ 11</t>
  </si>
  <si>
    <r>
      <t xml:space="preserve">TỔNG SỐ TÍN CHỈ  </t>
    </r>
    <r>
      <rPr>
        <sz val="13"/>
        <rFont val="Times New Roman"/>
        <family val="1"/>
      </rPr>
      <t>(bao gồm 11 TC của Giáo dục thể chất và Giáo dục an ninh quốc phòng)</t>
    </r>
    <r>
      <rPr>
        <b/>
        <sz val="13"/>
        <rFont val="Times New Roman"/>
        <family val="1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</si>
</sst>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0070C0"/>
      <name val="Times New Roman"/>
      <family val="1"/>
    </font>
    <font>
      <b/>
      <sz val="13"/>
      <color rgb="FF0070C0"/>
      <name val="Times New Roman"/>
      <family val="1"/>
    </font>
    <font>
      <sz val="13"/>
      <color theme="1"/>
      <name val="Times New Roman"/>
      <family val="1"/>
    </font>
    <font>
      <b/>
      <sz val="13"/>
      <name val="Times New Roman"/>
      <family val="1"/>
    </font>
    <font>
      <sz val="13"/>
      <name val="Times New Roman"/>
      <family val="1"/>
    </font>
    <font>
      <b/>
      <sz val="13"/>
      <color rgb="FFFF0000"/>
      <name val="Times New Roman"/>
      <family val="1"/>
    </font>
    <font>
      <sz val="13"/>
      <color rgb="FFFF0000"/>
      <name val="Times New Roman"/>
      <family val="1"/>
    </font>
    <font>
      <sz val="13"/>
      <color rgb="FF0000FF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3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4" xfId="0" applyFont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vertical="center"/>
    </xf>
    <xf numFmtId="0" fontId="8" fillId="0" borderId="0" xfId="0" applyFont="1" applyAlignment="1">
      <alignment vertical="center"/>
    </xf>
    <xf numFmtId="0" fontId="5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FDA711-4099-440A-B8E3-6A8B40067AAC}">
  <dimension ref="A1:H200"/>
  <sheetViews>
    <sheetView tabSelected="1" topLeftCell="A13" workbookViewId="0">
      <selection activeCell="F22" sqref="F22"/>
    </sheetView>
  </sheetViews>
  <sheetFormatPr defaultColWidth="9" defaultRowHeight="16.5" x14ac:dyDescent="0.25"/>
  <cols>
    <col min="1" max="1" width="6.140625" style="1" customWidth="1"/>
    <col min="2" max="2" width="41.7109375" style="1" customWidth="1"/>
    <col min="3" max="3" width="12.42578125" style="1" bestFit="1" customWidth="1"/>
    <col min="4" max="4" width="11.28515625" style="1" bestFit="1" customWidth="1"/>
    <col min="5" max="5" width="8.42578125" style="14" customWidth="1"/>
    <col min="6" max="7" width="8.42578125" style="1" customWidth="1"/>
    <col min="8" max="8" width="8.140625" style="1" customWidth="1"/>
    <col min="9" max="16384" width="9" style="1"/>
  </cols>
  <sheetData>
    <row r="1" spans="1:8" ht="65.25" customHeight="1" x14ac:dyDescent="0.25">
      <c r="A1" s="17" t="s">
        <v>0</v>
      </c>
      <c r="B1" s="18"/>
      <c r="C1" s="18"/>
      <c r="D1" s="18"/>
      <c r="E1" s="18"/>
      <c r="F1" s="18"/>
      <c r="G1" s="18"/>
      <c r="H1" s="18"/>
    </row>
    <row r="3" spans="1:8" x14ac:dyDescent="0.25">
      <c r="A3" s="19" t="s">
        <v>1</v>
      </c>
      <c r="B3" s="19" t="s">
        <v>2</v>
      </c>
      <c r="C3" s="20" t="s">
        <v>3</v>
      </c>
      <c r="D3" s="21"/>
      <c r="E3" s="21"/>
      <c r="F3" s="21"/>
      <c r="G3" s="21"/>
      <c r="H3" s="22"/>
    </row>
    <row r="4" spans="1:8" ht="16.5" customHeight="1" x14ac:dyDescent="0.25">
      <c r="A4" s="19"/>
      <c r="B4" s="19"/>
      <c r="C4" s="19" t="s">
        <v>4</v>
      </c>
      <c r="D4" s="19" t="s">
        <v>5</v>
      </c>
      <c r="E4" s="19" t="s">
        <v>6</v>
      </c>
      <c r="F4" s="19" t="s">
        <v>7</v>
      </c>
      <c r="G4" s="19" t="s">
        <v>8</v>
      </c>
      <c r="H4" s="19" t="s">
        <v>9</v>
      </c>
    </row>
    <row r="5" spans="1:8" ht="14.25" customHeight="1" x14ac:dyDescent="0.25">
      <c r="A5" s="19"/>
      <c r="B5" s="19"/>
      <c r="C5" s="19"/>
      <c r="D5" s="19"/>
      <c r="E5" s="19"/>
      <c r="F5" s="19"/>
      <c r="G5" s="19"/>
      <c r="H5" s="19"/>
    </row>
    <row r="6" spans="1:8" x14ac:dyDescent="0.25">
      <c r="A6" s="23" t="s">
        <v>10</v>
      </c>
      <c r="B6" s="23"/>
      <c r="C6" s="3"/>
      <c r="D6" s="2">
        <f>SUM(D7:D9)</f>
        <v>9</v>
      </c>
      <c r="E6" s="2">
        <f t="shared" ref="E6" si="0">SUM(E7:E9)</f>
        <v>8</v>
      </c>
      <c r="F6" s="2">
        <f>SUM(F7:F9)</f>
        <v>1</v>
      </c>
      <c r="G6" s="2">
        <f t="shared" ref="G6:H6" si="1">SUM(G7:G9)</f>
        <v>0</v>
      </c>
      <c r="H6" s="2">
        <f t="shared" si="1"/>
        <v>0</v>
      </c>
    </row>
    <row r="7" spans="1:8" x14ac:dyDescent="0.25">
      <c r="A7" s="4">
        <v>1</v>
      </c>
      <c r="B7" s="5" t="s">
        <v>11</v>
      </c>
      <c r="C7" s="4">
        <v>19125</v>
      </c>
      <c r="D7" s="6">
        <v>3</v>
      </c>
      <c r="E7" s="4">
        <v>3</v>
      </c>
      <c r="F7" s="6">
        <v>0</v>
      </c>
      <c r="G7" s="6">
        <v>0</v>
      </c>
      <c r="H7" s="6">
        <v>0</v>
      </c>
    </row>
    <row r="8" spans="1:8" x14ac:dyDescent="0.25">
      <c r="A8" s="4">
        <v>2</v>
      </c>
      <c r="B8" s="3" t="s">
        <v>12</v>
      </c>
      <c r="C8" s="4">
        <v>200032</v>
      </c>
      <c r="D8" s="6">
        <v>3</v>
      </c>
      <c r="E8" s="6">
        <v>3</v>
      </c>
      <c r="F8" s="6">
        <v>0</v>
      </c>
      <c r="G8" s="6">
        <v>0</v>
      </c>
      <c r="H8" s="6">
        <v>0</v>
      </c>
    </row>
    <row r="9" spans="1:8" x14ac:dyDescent="0.25">
      <c r="A9" s="4">
        <v>3</v>
      </c>
      <c r="B9" s="3" t="s">
        <v>13</v>
      </c>
      <c r="C9" s="4">
        <v>200026</v>
      </c>
      <c r="D9" s="6">
        <v>3</v>
      </c>
      <c r="E9" s="6">
        <v>2</v>
      </c>
      <c r="F9" s="6">
        <v>1</v>
      </c>
      <c r="G9" s="6">
        <v>0</v>
      </c>
      <c r="H9" s="6">
        <v>0</v>
      </c>
    </row>
    <row r="10" spans="1:8" x14ac:dyDescent="0.25">
      <c r="A10" s="23" t="s">
        <v>14</v>
      </c>
      <c r="B10" s="23"/>
      <c r="C10" s="3"/>
      <c r="D10" s="2">
        <f>D11+D17</f>
        <v>16</v>
      </c>
      <c r="E10" s="2">
        <f t="shared" ref="E10:H10" si="2">E11+E17</f>
        <v>16</v>
      </c>
      <c r="F10" s="2">
        <f t="shared" si="2"/>
        <v>0</v>
      </c>
      <c r="G10" s="2">
        <f t="shared" si="2"/>
        <v>0</v>
      </c>
      <c r="H10" s="2">
        <f t="shared" si="2"/>
        <v>0</v>
      </c>
    </row>
    <row r="11" spans="1:8" x14ac:dyDescent="0.25">
      <c r="A11" s="23" t="s">
        <v>15</v>
      </c>
      <c r="B11" s="23"/>
      <c r="C11" s="3"/>
      <c r="D11" s="2">
        <f>SUM(D12:D16)</f>
        <v>11</v>
      </c>
      <c r="E11" s="2">
        <f t="shared" ref="E11:H11" si="3">SUM(E12:E16)</f>
        <v>11</v>
      </c>
      <c r="F11" s="2">
        <f t="shared" si="3"/>
        <v>0</v>
      </c>
      <c r="G11" s="2">
        <f t="shared" si="3"/>
        <v>0</v>
      </c>
      <c r="H11" s="2">
        <f t="shared" si="3"/>
        <v>0</v>
      </c>
    </row>
    <row r="12" spans="1:8" x14ac:dyDescent="0.25">
      <c r="A12" s="6">
        <v>4</v>
      </c>
      <c r="B12" s="5" t="s">
        <v>16</v>
      </c>
      <c r="C12" s="4">
        <v>190014</v>
      </c>
      <c r="D12" s="6">
        <v>2</v>
      </c>
      <c r="E12" s="4">
        <v>2</v>
      </c>
      <c r="F12" s="6">
        <v>0</v>
      </c>
      <c r="G12" s="6">
        <v>0</v>
      </c>
      <c r="H12" s="6">
        <v>0</v>
      </c>
    </row>
    <row r="13" spans="1:8" x14ac:dyDescent="0.25">
      <c r="A13" s="6">
        <v>5</v>
      </c>
      <c r="B13" s="5" t="s">
        <v>17</v>
      </c>
      <c r="C13" s="4">
        <v>190441</v>
      </c>
      <c r="D13" s="6">
        <v>3</v>
      </c>
      <c r="E13" s="6">
        <v>3</v>
      </c>
      <c r="F13" s="6">
        <v>0</v>
      </c>
      <c r="G13" s="6">
        <v>0</v>
      </c>
      <c r="H13" s="6">
        <v>0</v>
      </c>
    </row>
    <row r="14" spans="1:8" x14ac:dyDescent="0.25">
      <c r="A14" s="6">
        <v>6</v>
      </c>
      <c r="B14" s="5" t="s">
        <v>18</v>
      </c>
      <c r="C14" s="4">
        <v>190117</v>
      </c>
      <c r="D14" s="6">
        <v>2</v>
      </c>
      <c r="E14" s="6">
        <v>2</v>
      </c>
      <c r="F14" s="6">
        <v>0</v>
      </c>
      <c r="G14" s="6">
        <v>0</v>
      </c>
      <c r="H14" s="6">
        <v>0</v>
      </c>
    </row>
    <row r="15" spans="1:8" x14ac:dyDescent="0.25">
      <c r="A15" s="6">
        <v>7</v>
      </c>
      <c r="B15" s="5" t="s">
        <v>19</v>
      </c>
      <c r="C15" s="4">
        <v>190443</v>
      </c>
      <c r="D15" s="6">
        <v>2</v>
      </c>
      <c r="E15" s="6">
        <v>2</v>
      </c>
      <c r="F15" s="6">
        <v>0</v>
      </c>
      <c r="G15" s="6">
        <v>0</v>
      </c>
      <c r="H15" s="6">
        <v>0</v>
      </c>
    </row>
    <row r="16" spans="1:8" x14ac:dyDescent="0.25">
      <c r="A16" s="6">
        <v>8</v>
      </c>
      <c r="B16" s="5" t="s">
        <v>20</v>
      </c>
      <c r="C16" s="4">
        <v>190152</v>
      </c>
      <c r="D16" s="6">
        <v>2</v>
      </c>
      <c r="E16" s="6">
        <v>2</v>
      </c>
      <c r="F16" s="6">
        <v>0</v>
      </c>
      <c r="G16" s="6">
        <v>0</v>
      </c>
      <c r="H16" s="6">
        <v>0</v>
      </c>
    </row>
    <row r="17" spans="1:8" x14ac:dyDescent="0.25">
      <c r="A17" s="23" t="s">
        <v>21</v>
      </c>
      <c r="B17" s="23"/>
      <c r="C17" s="3"/>
      <c r="D17" s="7">
        <f>SUM(D18:D19)</f>
        <v>5</v>
      </c>
      <c r="E17" s="7">
        <f>SUM(E18:E19)</f>
        <v>5</v>
      </c>
      <c r="F17" s="7">
        <f>SUM(F18:F19)</f>
        <v>0</v>
      </c>
      <c r="G17" s="7">
        <f>SUM(G18:G19)</f>
        <v>0</v>
      </c>
      <c r="H17" s="7">
        <f>SUM(H18:H19)</f>
        <v>0</v>
      </c>
    </row>
    <row r="18" spans="1:8" x14ac:dyDescent="0.25">
      <c r="A18" s="6">
        <v>9</v>
      </c>
      <c r="B18" s="5" t="s">
        <v>22</v>
      </c>
      <c r="C18" s="4">
        <v>190255</v>
      </c>
      <c r="D18" s="6">
        <v>2</v>
      </c>
      <c r="E18" s="4">
        <v>2</v>
      </c>
      <c r="F18" s="6">
        <v>0</v>
      </c>
      <c r="G18" s="6">
        <v>0</v>
      </c>
      <c r="H18" s="6">
        <v>0</v>
      </c>
    </row>
    <row r="19" spans="1:8" x14ac:dyDescent="0.25">
      <c r="A19" s="6">
        <v>10</v>
      </c>
      <c r="B19" s="5" t="s">
        <v>23</v>
      </c>
      <c r="C19" s="4">
        <v>190130</v>
      </c>
      <c r="D19" s="6">
        <v>3</v>
      </c>
      <c r="E19" s="4">
        <v>3</v>
      </c>
      <c r="F19" s="6">
        <v>0</v>
      </c>
      <c r="G19" s="6">
        <v>0</v>
      </c>
      <c r="H19" s="6">
        <v>0</v>
      </c>
    </row>
    <row r="20" spans="1:8" ht="18.75" customHeight="1" x14ac:dyDescent="0.25">
      <c r="A20" s="24" t="s">
        <v>24</v>
      </c>
      <c r="B20" s="25"/>
      <c r="C20" s="4"/>
      <c r="D20" s="2">
        <f>D21+D27+D30</f>
        <v>15</v>
      </c>
      <c r="E20" s="2">
        <f t="shared" ref="E20:H20" si="4">E21+E27+E30</f>
        <v>15</v>
      </c>
      <c r="F20" s="2">
        <f t="shared" si="4"/>
        <v>0</v>
      </c>
      <c r="G20" s="2">
        <f t="shared" si="4"/>
        <v>0</v>
      </c>
      <c r="H20" s="2">
        <f t="shared" si="4"/>
        <v>0</v>
      </c>
    </row>
    <row r="21" spans="1:8" x14ac:dyDescent="0.25">
      <c r="A21" s="23" t="s">
        <v>25</v>
      </c>
      <c r="B21" s="23"/>
      <c r="C21" s="3"/>
      <c r="D21" s="7">
        <f>SUM(D22:D26)</f>
        <v>15</v>
      </c>
      <c r="E21" s="7">
        <f t="shared" ref="E21:H21" si="5">SUM(E22:E26)</f>
        <v>15</v>
      </c>
      <c r="F21" s="7">
        <f t="shared" si="5"/>
        <v>0</v>
      </c>
      <c r="G21" s="7">
        <f t="shared" si="5"/>
        <v>0</v>
      </c>
      <c r="H21" s="7">
        <f t="shared" si="5"/>
        <v>0</v>
      </c>
    </row>
    <row r="22" spans="1:8" x14ac:dyDescent="0.25">
      <c r="A22" s="6">
        <v>11</v>
      </c>
      <c r="B22" s="5" t="s">
        <v>26</v>
      </c>
      <c r="C22" s="4">
        <v>200025</v>
      </c>
      <c r="D22" s="6">
        <v>3</v>
      </c>
      <c r="E22" s="4">
        <v>3</v>
      </c>
      <c r="F22" s="6">
        <v>0</v>
      </c>
      <c r="G22" s="6">
        <v>0</v>
      </c>
      <c r="H22" s="6">
        <v>0</v>
      </c>
    </row>
    <row r="23" spans="1:8" x14ac:dyDescent="0.25">
      <c r="A23" s="6">
        <v>12</v>
      </c>
      <c r="B23" s="5" t="s">
        <v>27</v>
      </c>
      <c r="C23" s="4">
        <v>190365</v>
      </c>
      <c r="D23" s="6">
        <v>3</v>
      </c>
      <c r="E23" s="4">
        <v>3</v>
      </c>
      <c r="F23" s="6">
        <v>0</v>
      </c>
      <c r="G23" s="6">
        <v>0</v>
      </c>
      <c r="H23" s="6">
        <v>0</v>
      </c>
    </row>
    <row r="24" spans="1:8" x14ac:dyDescent="0.25">
      <c r="A24" s="6">
        <v>13</v>
      </c>
      <c r="B24" s="5" t="s">
        <v>28</v>
      </c>
      <c r="C24" s="4">
        <v>190366</v>
      </c>
      <c r="D24" s="6">
        <v>3</v>
      </c>
      <c r="E24" s="4">
        <v>3</v>
      </c>
      <c r="F24" s="6">
        <v>0</v>
      </c>
      <c r="G24" s="6">
        <v>0</v>
      </c>
      <c r="H24" s="6">
        <v>0</v>
      </c>
    </row>
    <row r="25" spans="1:8" x14ac:dyDescent="0.25">
      <c r="A25" s="6">
        <v>14</v>
      </c>
      <c r="B25" s="5" t="s">
        <v>29</v>
      </c>
      <c r="C25" s="4">
        <v>190367</v>
      </c>
      <c r="D25" s="6">
        <v>3</v>
      </c>
      <c r="E25" s="4">
        <v>3</v>
      </c>
      <c r="F25" s="6">
        <v>0</v>
      </c>
      <c r="G25" s="6">
        <v>0</v>
      </c>
      <c r="H25" s="6">
        <v>0</v>
      </c>
    </row>
    <row r="26" spans="1:8" x14ac:dyDescent="0.25">
      <c r="A26" s="6">
        <v>15</v>
      </c>
      <c r="B26" s="5" t="s">
        <v>30</v>
      </c>
      <c r="C26" s="4">
        <v>220200</v>
      </c>
      <c r="D26" s="6">
        <v>3</v>
      </c>
      <c r="E26" s="4">
        <v>3</v>
      </c>
      <c r="F26" s="6">
        <v>0</v>
      </c>
      <c r="G26" s="6">
        <v>0</v>
      </c>
      <c r="H26" s="6">
        <v>0</v>
      </c>
    </row>
    <row r="27" spans="1:8" x14ac:dyDescent="0.25">
      <c r="A27" s="24" t="s">
        <v>31</v>
      </c>
      <c r="B27" s="25"/>
      <c r="C27" s="4"/>
      <c r="D27" s="7"/>
      <c r="E27" s="7"/>
      <c r="F27" s="7"/>
      <c r="G27" s="7"/>
      <c r="H27" s="7"/>
    </row>
    <row r="28" spans="1:8" ht="16.5" customHeight="1" x14ac:dyDescent="0.25">
      <c r="A28" s="6">
        <v>16</v>
      </c>
      <c r="B28" s="8" t="s">
        <v>32</v>
      </c>
      <c r="C28" s="4">
        <v>190060</v>
      </c>
      <c r="D28" s="6">
        <v>2</v>
      </c>
      <c r="E28" s="6">
        <v>1</v>
      </c>
      <c r="F28" s="6">
        <v>1</v>
      </c>
      <c r="G28" s="6">
        <v>0</v>
      </c>
      <c r="H28" s="6">
        <v>0</v>
      </c>
    </row>
    <row r="29" spans="1:8" ht="16.5" customHeight="1" x14ac:dyDescent="0.25">
      <c r="A29" s="6">
        <v>17</v>
      </c>
      <c r="B29" s="5" t="s">
        <v>33</v>
      </c>
      <c r="C29" s="4">
        <v>190061</v>
      </c>
      <c r="D29" s="6">
        <v>1</v>
      </c>
      <c r="E29" s="6">
        <v>0</v>
      </c>
      <c r="F29" s="6">
        <v>1</v>
      </c>
      <c r="G29" s="6">
        <v>0</v>
      </c>
      <c r="H29" s="6">
        <v>0</v>
      </c>
    </row>
    <row r="30" spans="1:8" x14ac:dyDescent="0.25">
      <c r="A30" s="24" t="s">
        <v>34</v>
      </c>
      <c r="B30" s="25"/>
      <c r="C30" s="4"/>
      <c r="D30" s="7"/>
      <c r="E30" s="7"/>
      <c r="F30" s="7"/>
      <c r="G30" s="7"/>
      <c r="H30" s="7"/>
    </row>
    <row r="31" spans="1:8" ht="16.5" customHeight="1" x14ac:dyDescent="0.25">
      <c r="A31" s="6">
        <v>18</v>
      </c>
      <c r="B31" s="5" t="s">
        <v>35</v>
      </c>
      <c r="C31" s="4">
        <v>190059</v>
      </c>
      <c r="D31" s="6">
        <v>8</v>
      </c>
      <c r="E31" s="6">
        <v>0</v>
      </c>
      <c r="F31" s="6">
        <v>8</v>
      </c>
      <c r="G31" s="6">
        <v>0</v>
      </c>
      <c r="H31" s="6">
        <v>0</v>
      </c>
    </row>
    <row r="32" spans="1:8" x14ac:dyDescent="0.25">
      <c r="A32" s="23" t="s">
        <v>36</v>
      </c>
      <c r="B32" s="23"/>
      <c r="C32" s="3"/>
      <c r="D32" s="2">
        <f>D33+D50</f>
        <v>99</v>
      </c>
      <c r="E32" s="2">
        <f>E33+E50</f>
        <v>79</v>
      </c>
      <c r="F32" s="2">
        <f>F33+F50</f>
        <v>11</v>
      </c>
      <c r="G32" s="2">
        <f>G33+G50</f>
        <v>6</v>
      </c>
      <c r="H32" s="2">
        <f>H33+H50</f>
        <v>3</v>
      </c>
    </row>
    <row r="33" spans="1:8" x14ac:dyDescent="0.25">
      <c r="A33" s="23" t="s">
        <v>37</v>
      </c>
      <c r="B33" s="23"/>
      <c r="C33" s="3"/>
      <c r="D33" s="2">
        <f>SUM(D34:D49)</f>
        <v>40</v>
      </c>
      <c r="E33" s="2">
        <f>SUM(E34:E49)</f>
        <v>34</v>
      </c>
      <c r="F33" s="2">
        <f>SUM(F34:F49)</f>
        <v>6</v>
      </c>
      <c r="G33" s="2">
        <f>SUM(G34:G49)</f>
        <v>0</v>
      </c>
      <c r="H33" s="2">
        <f>SUM(H34:H49)</f>
        <v>0</v>
      </c>
    </row>
    <row r="34" spans="1:8" x14ac:dyDescent="0.25">
      <c r="A34" s="6">
        <v>19</v>
      </c>
      <c r="B34" s="5" t="s">
        <v>38</v>
      </c>
      <c r="C34" s="15">
        <v>200036</v>
      </c>
      <c r="D34" s="6">
        <v>3</v>
      </c>
      <c r="E34" s="6">
        <v>3</v>
      </c>
      <c r="F34" s="6">
        <v>0</v>
      </c>
      <c r="G34" s="6">
        <v>0</v>
      </c>
      <c r="H34" s="6">
        <v>0</v>
      </c>
    </row>
    <row r="35" spans="1:8" x14ac:dyDescent="0.25">
      <c r="A35" s="6">
        <v>20</v>
      </c>
      <c r="B35" s="5" t="s">
        <v>39</v>
      </c>
      <c r="C35" s="15">
        <v>220018</v>
      </c>
      <c r="D35" s="6">
        <v>3</v>
      </c>
      <c r="E35" s="6">
        <v>3</v>
      </c>
      <c r="F35" s="6">
        <v>0</v>
      </c>
      <c r="G35" s="6">
        <v>0</v>
      </c>
      <c r="H35" s="6">
        <v>0</v>
      </c>
    </row>
    <row r="36" spans="1:8" x14ac:dyDescent="0.25">
      <c r="A36" s="6">
        <v>21</v>
      </c>
      <c r="B36" s="5" t="s">
        <v>40</v>
      </c>
      <c r="C36" s="15">
        <v>220116</v>
      </c>
      <c r="D36" s="6">
        <v>2</v>
      </c>
      <c r="E36" s="6">
        <v>2</v>
      </c>
      <c r="F36" s="6">
        <v>0</v>
      </c>
      <c r="G36" s="6">
        <v>0</v>
      </c>
      <c r="H36" s="6">
        <v>0</v>
      </c>
    </row>
    <row r="37" spans="1:8" x14ac:dyDescent="0.25">
      <c r="A37" s="6">
        <v>22</v>
      </c>
      <c r="B37" s="5" t="s">
        <v>41</v>
      </c>
      <c r="C37" s="16">
        <v>200002</v>
      </c>
      <c r="D37" s="6">
        <v>3</v>
      </c>
      <c r="E37" s="6">
        <v>2</v>
      </c>
      <c r="F37" s="6">
        <v>1</v>
      </c>
      <c r="G37" s="6">
        <v>0</v>
      </c>
      <c r="H37" s="6">
        <v>0</v>
      </c>
    </row>
    <row r="38" spans="1:8" x14ac:dyDescent="0.25">
      <c r="A38" s="6">
        <v>23</v>
      </c>
      <c r="B38" s="5" t="s">
        <v>42</v>
      </c>
      <c r="C38" s="15">
        <v>220227</v>
      </c>
      <c r="D38" s="6">
        <v>3</v>
      </c>
      <c r="E38" s="6">
        <v>2</v>
      </c>
      <c r="F38" s="6">
        <v>1</v>
      </c>
      <c r="G38" s="6">
        <v>0</v>
      </c>
      <c r="H38" s="6">
        <v>0</v>
      </c>
    </row>
    <row r="39" spans="1:8" x14ac:dyDescent="0.25">
      <c r="A39" s="6">
        <v>24</v>
      </c>
      <c r="B39" s="5" t="s">
        <v>43</v>
      </c>
      <c r="C39" s="15">
        <v>220115</v>
      </c>
      <c r="D39" s="6">
        <v>3</v>
      </c>
      <c r="E39" s="6">
        <v>3</v>
      </c>
      <c r="F39" s="6">
        <v>0</v>
      </c>
      <c r="G39" s="6">
        <v>0</v>
      </c>
      <c r="H39" s="6">
        <v>0</v>
      </c>
    </row>
    <row r="40" spans="1:8" x14ac:dyDescent="0.25">
      <c r="A40" s="6">
        <v>25</v>
      </c>
      <c r="B40" s="5" t="s">
        <v>44</v>
      </c>
      <c r="C40" s="15">
        <v>220167</v>
      </c>
      <c r="D40" s="6">
        <v>3</v>
      </c>
      <c r="E40" s="6">
        <v>2</v>
      </c>
      <c r="F40" s="6">
        <v>1</v>
      </c>
      <c r="G40" s="6">
        <v>0</v>
      </c>
      <c r="H40" s="6">
        <v>0</v>
      </c>
    </row>
    <row r="41" spans="1:8" x14ac:dyDescent="0.25">
      <c r="A41" s="6">
        <v>26</v>
      </c>
      <c r="B41" s="5" t="s">
        <v>45</v>
      </c>
      <c r="C41" s="15">
        <v>220016</v>
      </c>
      <c r="D41" s="6">
        <v>3</v>
      </c>
      <c r="E41" s="6">
        <v>3</v>
      </c>
      <c r="F41" s="6">
        <v>0</v>
      </c>
      <c r="G41" s="6">
        <v>0</v>
      </c>
      <c r="H41" s="6">
        <v>0</v>
      </c>
    </row>
    <row r="42" spans="1:8" x14ac:dyDescent="0.25">
      <c r="A42" s="6">
        <v>27</v>
      </c>
      <c r="B42" s="5" t="s">
        <v>46</v>
      </c>
      <c r="C42" s="15">
        <v>220181</v>
      </c>
      <c r="D42" s="6">
        <v>2</v>
      </c>
      <c r="E42" s="6">
        <v>2</v>
      </c>
      <c r="F42" s="6">
        <v>0</v>
      </c>
      <c r="G42" s="6">
        <v>0</v>
      </c>
      <c r="H42" s="6">
        <v>0</v>
      </c>
    </row>
    <row r="43" spans="1:8" x14ac:dyDescent="0.25">
      <c r="A43" s="6">
        <v>28</v>
      </c>
      <c r="B43" s="5" t="s">
        <v>47</v>
      </c>
      <c r="C43" s="15">
        <v>220303</v>
      </c>
      <c r="D43" s="6">
        <v>2</v>
      </c>
      <c r="E43" s="4">
        <v>2</v>
      </c>
      <c r="F43" s="6">
        <v>0</v>
      </c>
      <c r="G43" s="6">
        <v>0</v>
      </c>
      <c r="H43" s="6">
        <v>0</v>
      </c>
    </row>
    <row r="44" spans="1:8" x14ac:dyDescent="0.25">
      <c r="A44" s="6">
        <v>29</v>
      </c>
      <c r="B44" s="5" t="s">
        <v>48</v>
      </c>
      <c r="C44" s="15">
        <v>220007</v>
      </c>
      <c r="D44" s="6">
        <v>2</v>
      </c>
      <c r="E44" s="4">
        <v>2</v>
      </c>
      <c r="F44" s="6">
        <v>0</v>
      </c>
      <c r="G44" s="6">
        <v>0</v>
      </c>
      <c r="H44" s="6">
        <v>0</v>
      </c>
    </row>
    <row r="45" spans="1:8" x14ac:dyDescent="0.25">
      <c r="A45" s="6">
        <v>30</v>
      </c>
      <c r="B45" s="5" t="s">
        <v>49</v>
      </c>
      <c r="C45" s="15">
        <v>220006</v>
      </c>
      <c r="D45" s="6">
        <v>3</v>
      </c>
      <c r="E45" s="4">
        <v>0</v>
      </c>
      <c r="F45" s="6">
        <v>3</v>
      </c>
      <c r="G45" s="6">
        <v>0</v>
      </c>
      <c r="H45" s="6">
        <v>0</v>
      </c>
    </row>
    <row r="46" spans="1:8" x14ac:dyDescent="0.25">
      <c r="A46" s="6">
        <v>31</v>
      </c>
      <c r="B46" s="5" t="s">
        <v>50</v>
      </c>
      <c r="C46" s="15">
        <v>220221</v>
      </c>
      <c r="D46" s="6">
        <v>2</v>
      </c>
      <c r="E46" s="4">
        <v>2</v>
      </c>
      <c r="F46" s="6">
        <v>0</v>
      </c>
      <c r="G46" s="6">
        <v>0</v>
      </c>
      <c r="H46" s="6">
        <v>0</v>
      </c>
    </row>
    <row r="47" spans="1:8" x14ac:dyDescent="0.25">
      <c r="A47" s="6">
        <v>32</v>
      </c>
      <c r="B47" s="5" t="s">
        <v>51</v>
      </c>
      <c r="C47" s="15">
        <v>220017</v>
      </c>
      <c r="D47" s="6">
        <v>2</v>
      </c>
      <c r="E47" s="4">
        <v>2</v>
      </c>
      <c r="F47" s="6">
        <v>0</v>
      </c>
      <c r="G47" s="6">
        <v>0</v>
      </c>
      <c r="H47" s="6">
        <v>0</v>
      </c>
    </row>
    <row r="48" spans="1:8" x14ac:dyDescent="0.25">
      <c r="A48" s="6">
        <v>33</v>
      </c>
      <c r="B48" s="5" t="s">
        <v>52</v>
      </c>
      <c r="C48" s="15">
        <v>220109</v>
      </c>
      <c r="D48" s="6">
        <v>2</v>
      </c>
      <c r="E48" s="4">
        <v>2</v>
      </c>
      <c r="F48" s="6">
        <v>0</v>
      </c>
      <c r="G48" s="6">
        <v>0</v>
      </c>
      <c r="H48" s="6">
        <v>0</v>
      </c>
    </row>
    <row r="49" spans="1:8" ht="22.15" customHeight="1" x14ac:dyDescent="0.25">
      <c r="A49" s="6">
        <v>34</v>
      </c>
      <c r="B49" s="5" t="s">
        <v>53</v>
      </c>
      <c r="C49" s="15">
        <v>200076</v>
      </c>
      <c r="D49" s="6">
        <v>2</v>
      </c>
      <c r="E49" s="4">
        <v>2</v>
      </c>
      <c r="F49" s="6">
        <v>0</v>
      </c>
      <c r="G49" s="6">
        <v>0</v>
      </c>
      <c r="H49" s="6">
        <v>0</v>
      </c>
    </row>
    <row r="50" spans="1:8" x14ac:dyDescent="0.25">
      <c r="A50" s="23" t="s">
        <v>54</v>
      </c>
      <c r="B50" s="23"/>
      <c r="C50" s="3"/>
      <c r="D50" s="2">
        <f>D51+D78</f>
        <v>59</v>
      </c>
      <c r="E50" s="2">
        <f>E51+E78</f>
        <v>45</v>
      </c>
      <c r="F50" s="2">
        <f>F51+F78</f>
        <v>5</v>
      </c>
      <c r="G50" s="2">
        <f>G51+G78</f>
        <v>6</v>
      </c>
      <c r="H50" s="2">
        <f>H51+H78</f>
        <v>3</v>
      </c>
    </row>
    <row r="51" spans="1:8" x14ac:dyDescent="0.25">
      <c r="A51" s="2"/>
      <c r="B51" s="2" t="s">
        <v>55</v>
      </c>
      <c r="C51" s="3"/>
      <c r="D51" s="2">
        <f>SUM(D52:D77)</f>
        <v>57</v>
      </c>
      <c r="E51" s="2">
        <f>SUM(E52:E77)</f>
        <v>43</v>
      </c>
      <c r="F51" s="2">
        <f>SUM(F52:F77)</f>
        <v>5</v>
      </c>
      <c r="G51" s="2">
        <f>SUM(G52:G77)</f>
        <v>6</v>
      </c>
      <c r="H51" s="2">
        <f>SUM(H52:H77)</f>
        <v>3</v>
      </c>
    </row>
    <row r="52" spans="1:8" x14ac:dyDescent="0.25">
      <c r="A52" s="6">
        <v>35</v>
      </c>
      <c r="B52" s="5" t="s">
        <v>56</v>
      </c>
      <c r="C52" s="15">
        <v>220170</v>
      </c>
      <c r="D52" s="6">
        <v>3</v>
      </c>
      <c r="E52" s="6">
        <v>3</v>
      </c>
      <c r="F52" s="6">
        <v>0</v>
      </c>
      <c r="G52" s="6">
        <v>0</v>
      </c>
      <c r="H52" s="6">
        <v>0</v>
      </c>
    </row>
    <row r="53" spans="1:8" x14ac:dyDescent="0.25">
      <c r="A53" s="6">
        <v>36</v>
      </c>
      <c r="B53" s="5" t="s">
        <v>57</v>
      </c>
      <c r="C53" s="15">
        <v>220179</v>
      </c>
      <c r="D53" s="6">
        <v>1</v>
      </c>
      <c r="E53" s="6">
        <v>0</v>
      </c>
      <c r="F53" s="6">
        <v>0</v>
      </c>
      <c r="G53" s="6">
        <v>1</v>
      </c>
      <c r="H53" s="6">
        <v>0</v>
      </c>
    </row>
    <row r="54" spans="1:8" x14ac:dyDescent="0.25">
      <c r="A54" s="6">
        <v>37</v>
      </c>
      <c r="B54" s="5" t="s">
        <v>58</v>
      </c>
      <c r="C54" s="15">
        <v>220182</v>
      </c>
      <c r="D54" s="6">
        <v>2</v>
      </c>
      <c r="E54" s="6">
        <v>2</v>
      </c>
      <c r="F54" s="6">
        <v>0</v>
      </c>
      <c r="G54" s="6">
        <v>0</v>
      </c>
      <c r="H54" s="6">
        <v>0</v>
      </c>
    </row>
    <row r="55" spans="1:8" x14ac:dyDescent="0.25">
      <c r="A55" s="6">
        <v>38</v>
      </c>
      <c r="B55" s="5" t="s">
        <v>59</v>
      </c>
      <c r="C55" s="15">
        <v>220148</v>
      </c>
      <c r="D55" s="6">
        <v>3</v>
      </c>
      <c r="E55" s="6">
        <v>3</v>
      </c>
      <c r="F55" s="6">
        <v>0</v>
      </c>
      <c r="G55" s="6">
        <v>0</v>
      </c>
      <c r="H55" s="6">
        <v>0</v>
      </c>
    </row>
    <row r="56" spans="1:8" x14ac:dyDescent="0.25">
      <c r="A56" s="6">
        <v>39</v>
      </c>
      <c r="B56" s="5" t="s">
        <v>60</v>
      </c>
      <c r="C56" s="15">
        <v>220205</v>
      </c>
      <c r="D56" s="6">
        <v>3</v>
      </c>
      <c r="E56" s="6">
        <v>3</v>
      </c>
      <c r="F56" s="6">
        <v>0</v>
      </c>
      <c r="G56" s="6">
        <v>0</v>
      </c>
      <c r="H56" s="6">
        <v>0</v>
      </c>
    </row>
    <row r="57" spans="1:8" x14ac:dyDescent="0.25">
      <c r="A57" s="6">
        <v>40</v>
      </c>
      <c r="B57" s="5" t="s">
        <v>61</v>
      </c>
      <c r="C57" s="15">
        <v>220225</v>
      </c>
      <c r="D57" s="6">
        <v>3</v>
      </c>
      <c r="E57" s="6">
        <v>3</v>
      </c>
      <c r="F57" s="6">
        <v>0</v>
      </c>
      <c r="G57" s="6">
        <v>0</v>
      </c>
      <c r="H57" s="6">
        <v>0</v>
      </c>
    </row>
    <row r="58" spans="1:8" x14ac:dyDescent="0.25">
      <c r="A58" s="6">
        <v>41</v>
      </c>
      <c r="B58" s="5" t="s">
        <v>62</v>
      </c>
      <c r="C58" s="15">
        <v>220293</v>
      </c>
      <c r="D58" s="6">
        <v>1</v>
      </c>
      <c r="E58" s="6">
        <v>0</v>
      </c>
      <c r="F58" s="6">
        <v>0</v>
      </c>
      <c r="G58" s="6">
        <v>1</v>
      </c>
      <c r="H58" s="6">
        <v>0</v>
      </c>
    </row>
    <row r="59" spans="1:8" x14ac:dyDescent="0.25">
      <c r="A59" s="6">
        <v>42</v>
      </c>
      <c r="B59" s="5" t="s">
        <v>63</v>
      </c>
      <c r="C59" s="15">
        <v>220300</v>
      </c>
      <c r="D59" s="6">
        <v>2</v>
      </c>
      <c r="E59" s="6">
        <v>2</v>
      </c>
      <c r="F59" s="6">
        <v>0</v>
      </c>
      <c r="G59" s="6">
        <v>0</v>
      </c>
      <c r="H59" s="6">
        <v>0</v>
      </c>
    </row>
    <row r="60" spans="1:8" x14ac:dyDescent="0.25">
      <c r="A60" s="6">
        <v>43</v>
      </c>
      <c r="B60" s="5" t="s">
        <v>64</v>
      </c>
      <c r="C60" s="15">
        <v>220168</v>
      </c>
      <c r="D60" s="6">
        <v>3</v>
      </c>
      <c r="E60" s="6">
        <v>3</v>
      </c>
      <c r="F60" s="6">
        <v>0</v>
      </c>
      <c r="G60" s="6">
        <v>0</v>
      </c>
      <c r="H60" s="6">
        <v>0</v>
      </c>
    </row>
    <row r="61" spans="1:8" x14ac:dyDescent="0.25">
      <c r="A61" s="6">
        <v>44</v>
      </c>
      <c r="B61" s="5" t="s">
        <v>65</v>
      </c>
      <c r="C61" s="15">
        <v>220180</v>
      </c>
      <c r="D61" s="6">
        <v>3</v>
      </c>
      <c r="E61" s="6">
        <v>3</v>
      </c>
      <c r="F61" s="6">
        <v>0</v>
      </c>
      <c r="G61" s="6">
        <v>0</v>
      </c>
      <c r="H61" s="6">
        <v>0</v>
      </c>
    </row>
    <row r="62" spans="1:8" x14ac:dyDescent="0.25">
      <c r="A62" s="6">
        <v>45</v>
      </c>
      <c r="B62" s="5" t="s">
        <v>66</v>
      </c>
      <c r="C62" s="15">
        <v>220198</v>
      </c>
      <c r="D62" s="6">
        <v>2</v>
      </c>
      <c r="E62" s="6">
        <v>2</v>
      </c>
      <c r="F62" s="6">
        <v>0</v>
      </c>
      <c r="G62" s="6">
        <v>0</v>
      </c>
      <c r="H62" s="6">
        <v>0</v>
      </c>
    </row>
    <row r="63" spans="1:8" x14ac:dyDescent="0.25">
      <c r="A63" s="6">
        <v>46</v>
      </c>
      <c r="B63" s="5" t="s">
        <v>67</v>
      </c>
      <c r="C63" s="15">
        <v>220199</v>
      </c>
      <c r="D63" s="6">
        <v>1</v>
      </c>
      <c r="E63" s="6">
        <v>0</v>
      </c>
      <c r="F63" s="6">
        <v>0</v>
      </c>
      <c r="G63" s="6">
        <v>1</v>
      </c>
      <c r="H63" s="6">
        <v>0</v>
      </c>
    </row>
    <row r="64" spans="1:8" x14ac:dyDescent="0.25">
      <c r="A64" s="6">
        <v>47</v>
      </c>
      <c r="B64" s="5" t="s">
        <v>68</v>
      </c>
      <c r="C64" s="15">
        <v>220169</v>
      </c>
      <c r="D64" s="6">
        <v>3</v>
      </c>
      <c r="E64" s="6">
        <v>2</v>
      </c>
      <c r="F64" s="6">
        <v>1</v>
      </c>
      <c r="G64" s="6">
        <v>0</v>
      </c>
      <c r="H64" s="6">
        <v>0</v>
      </c>
    </row>
    <row r="65" spans="1:8" x14ac:dyDescent="0.25">
      <c r="A65" s="6">
        <v>48</v>
      </c>
      <c r="B65" s="5" t="s">
        <v>69</v>
      </c>
      <c r="C65" s="15">
        <v>220224</v>
      </c>
      <c r="D65" s="6">
        <v>1</v>
      </c>
      <c r="E65" s="6">
        <v>0</v>
      </c>
      <c r="F65" s="6">
        <v>0</v>
      </c>
      <c r="G65" s="6">
        <v>1</v>
      </c>
      <c r="H65" s="6">
        <v>0</v>
      </c>
    </row>
    <row r="66" spans="1:8" x14ac:dyDescent="0.25">
      <c r="A66" s="6">
        <v>49</v>
      </c>
      <c r="B66" s="5" t="s">
        <v>70</v>
      </c>
      <c r="C66" s="15">
        <v>220305</v>
      </c>
      <c r="D66" s="6">
        <v>3</v>
      </c>
      <c r="E66" s="6">
        <v>2</v>
      </c>
      <c r="F66" s="6">
        <v>1</v>
      </c>
      <c r="G66" s="6">
        <v>0</v>
      </c>
      <c r="H66" s="6">
        <v>0</v>
      </c>
    </row>
    <row r="67" spans="1:8" x14ac:dyDescent="0.25">
      <c r="A67" s="6">
        <v>50</v>
      </c>
      <c r="B67" s="5" t="s">
        <v>71</v>
      </c>
      <c r="C67" s="15">
        <v>220314</v>
      </c>
      <c r="D67" s="6">
        <v>2</v>
      </c>
      <c r="E67" s="6">
        <v>2</v>
      </c>
      <c r="F67" s="6">
        <v>0</v>
      </c>
      <c r="G67" s="6">
        <v>0</v>
      </c>
      <c r="H67" s="6">
        <v>0</v>
      </c>
    </row>
    <row r="68" spans="1:8" x14ac:dyDescent="0.25">
      <c r="A68" s="6">
        <v>51</v>
      </c>
      <c r="B68" s="5" t="s">
        <v>72</v>
      </c>
      <c r="C68" s="15">
        <v>220315</v>
      </c>
      <c r="D68" s="6">
        <v>3</v>
      </c>
      <c r="E68" s="6">
        <v>0</v>
      </c>
      <c r="F68" s="6">
        <v>0</v>
      </c>
      <c r="G68" s="6">
        <v>0</v>
      </c>
      <c r="H68" s="6">
        <v>3</v>
      </c>
    </row>
    <row r="69" spans="1:8" x14ac:dyDescent="0.25">
      <c r="A69" s="6">
        <v>52</v>
      </c>
      <c r="B69" s="5" t="s">
        <v>73</v>
      </c>
      <c r="C69" s="15">
        <v>220304</v>
      </c>
      <c r="D69" s="6">
        <v>2</v>
      </c>
      <c r="E69" s="6">
        <v>2</v>
      </c>
      <c r="F69" s="6">
        <v>0</v>
      </c>
      <c r="G69" s="6">
        <v>0</v>
      </c>
      <c r="H69" s="6">
        <v>0</v>
      </c>
    </row>
    <row r="70" spans="1:8" x14ac:dyDescent="0.25">
      <c r="A70" s="6">
        <v>53</v>
      </c>
      <c r="B70" s="5" t="s">
        <v>74</v>
      </c>
      <c r="C70" s="15">
        <v>220301</v>
      </c>
      <c r="D70" s="6">
        <v>3</v>
      </c>
      <c r="E70" s="6">
        <v>3</v>
      </c>
      <c r="F70" s="6">
        <v>0</v>
      </c>
      <c r="G70" s="6">
        <v>0</v>
      </c>
      <c r="H70" s="6">
        <v>0</v>
      </c>
    </row>
    <row r="71" spans="1:8" x14ac:dyDescent="0.25">
      <c r="A71" s="6">
        <v>54</v>
      </c>
      <c r="B71" s="5" t="s">
        <v>75</v>
      </c>
      <c r="C71" s="15">
        <v>220302</v>
      </c>
      <c r="D71" s="6">
        <v>2</v>
      </c>
      <c r="E71" s="6">
        <v>0</v>
      </c>
      <c r="F71" s="6">
        <v>2</v>
      </c>
      <c r="G71" s="6">
        <v>0</v>
      </c>
      <c r="H71" s="6">
        <v>0</v>
      </c>
    </row>
    <row r="72" spans="1:8" x14ac:dyDescent="0.25">
      <c r="A72" s="6">
        <v>55</v>
      </c>
      <c r="B72" s="5" t="s">
        <v>76</v>
      </c>
      <c r="C72" s="15">
        <v>220171</v>
      </c>
      <c r="D72" s="6">
        <v>3</v>
      </c>
      <c r="E72" s="6">
        <v>2</v>
      </c>
      <c r="F72" s="6">
        <v>1</v>
      </c>
      <c r="G72" s="6">
        <v>0</v>
      </c>
      <c r="H72" s="6">
        <v>0</v>
      </c>
    </row>
    <row r="73" spans="1:8" x14ac:dyDescent="0.25">
      <c r="A73" s="6">
        <v>56</v>
      </c>
      <c r="B73" s="5" t="s">
        <v>77</v>
      </c>
      <c r="C73" s="15">
        <v>220226</v>
      </c>
      <c r="D73" s="6">
        <v>2</v>
      </c>
      <c r="E73" s="6">
        <v>2</v>
      </c>
      <c r="F73" s="6">
        <v>0</v>
      </c>
      <c r="G73" s="6">
        <v>0</v>
      </c>
      <c r="H73" s="6">
        <v>0</v>
      </c>
    </row>
    <row r="74" spans="1:8" x14ac:dyDescent="0.25">
      <c r="A74" s="6">
        <v>57</v>
      </c>
      <c r="B74" s="5" t="s">
        <v>78</v>
      </c>
      <c r="C74" s="15">
        <v>220207</v>
      </c>
      <c r="D74" s="6">
        <v>2</v>
      </c>
      <c r="E74" s="6">
        <v>2</v>
      </c>
      <c r="F74" s="6">
        <v>0</v>
      </c>
      <c r="G74" s="6">
        <v>0</v>
      </c>
      <c r="H74" s="6">
        <v>0</v>
      </c>
    </row>
    <row r="75" spans="1:8" x14ac:dyDescent="0.25">
      <c r="A75" s="6">
        <v>58</v>
      </c>
      <c r="B75" s="5" t="s">
        <v>79</v>
      </c>
      <c r="C75" s="15">
        <v>220223</v>
      </c>
      <c r="D75" s="6">
        <v>1</v>
      </c>
      <c r="E75" s="6">
        <v>0</v>
      </c>
      <c r="F75" s="6">
        <v>0</v>
      </c>
      <c r="G75" s="6">
        <v>1</v>
      </c>
      <c r="H75" s="6">
        <v>0</v>
      </c>
    </row>
    <row r="76" spans="1:8" x14ac:dyDescent="0.25">
      <c r="A76" s="6">
        <v>59</v>
      </c>
      <c r="B76" s="5" t="s">
        <v>80</v>
      </c>
      <c r="C76" s="15">
        <v>220206</v>
      </c>
      <c r="D76" s="6">
        <v>2</v>
      </c>
      <c r="E76" s="6">
        <v>2</v>
      </c>
      <c r="F76" s="6">
        <v>0</v>
      </c>
      <c r="G76" s="6">
        <v>0</v>
      </c>
      <c r="H76" s="6">
        <v>0</v>
      </c>
    </row>
    <row r="77" spans="1:8" x14ac:dyDescent="0.25">
      <c r="A77" s="6">
        <v>60</v>
      </c>
      <c r="B77" s="5" t="s">
        <v>81</v>
      </c>
      <c r="C77" s="15">
        <v>220222</v>
      </c>
      <c r="D77" s="6">
        <v>1</v>
      </c>
      <c r="E77" s="6">
        <v>0</v>
      </c>
      <c r="F77" s="6">
        <v>0</v>
      </c>
      <c r="G77" s="6">
        <v>1</v>
      </c>
      <c r="H77" s="6">
        <v>0</v>
      </c>
    </row>
    <row r="78" spans="1:8" x14ac:dyDescent="0.25">
      <c r="A78" s="6"/>
      <c r="B78" s="2" t="s">
        <v>82</v>
      </c>
      <c r="C78" s="15"/>
      <c r="D78" s="2">
        <v>2</v>
      </c>
      <c r="E78" s="2">
        <v>2</v>
      </c>
      <c r="F78" s="2">
        <v>0</v>
      </c>
      <c r="G78" s="2">
        <v>0</v>
      </c>
      <c r="H78" s="2">
        <v>0</v>
      </c>
    </row>
    <row r="79" spans="1:8" x14ac:dyDescent="0.25">
      <c r="A79" s="6">
        <v>61</v>
      </c>
      <c r="B79" s="5" t="s">
        <v>83</v>
      </c>
      <c r="C79" s="15">
        <v>220412</v>
      </c>
      <c r="D79" s="6">
        <v>2</v>
      </c>
      <c r="E79" s="6">
        <v>2</v>
      </c>
      <c r="F79" s="6">
        <v>0</v>
      </c>
      <c r="G79" s="6">
        <v>0</v>
      </c>
      <c r="H79" s="6">
        <v>0</v>
      </c>
    </row>
    <row r="80" spans="1:8" x14ac:dyDescent="0.25">
      <c r="A80" s="6">
        <v>62</v>
      </c>
      <c r="B80" s="5" t="s">
        <v>84</v>
      </c>
      <c r="C80" s="15">
        <v>220316</v>
      </c>
      <c r="D80" s="6">
        <v>2</v>
      </c>
      <c r="E80" s="6">
        <v>2</v>
      </c>
      <c r="F80" s="6">
        <v>0</v>
      </c>
      <c r="G80" s="6">
        <v>0</v>
      </c>
      <c r="H80" s="6">
        <v>0</v>
      </c>
    </row>
    <row r="81" spans="1:8" x14ac:dyDescent="0.25">
      <c r="A81" s="6">
        <v>63</v>
      </c>
      <c r="B81" s="5" t="s">
        <v>85</v>
      </c>
      <c r="D81" s="6">
        <v>2</v>
      </c>
      <c r="E81" s="6">
        <v>2</v>
      </c>
      <c r="F81" s="6">
        <v>0</v>
      </c>
      <c r="G81" s="6">
        <v>0</v>
      </c>
      <c r="H81" s="6">
        <v>0</v>
      </c>
    </row>
    <row r="82" spans="1:8" x14ac:dyDescent="0.25">
      <c r="A82" s="23" t="s">
        <v>86</v>
      </c>
      <c r="B82" s="23"/>
      <c r="C82" s="3"/>
      <c r="D82" s="2">
        <v>12</v>
      </c>
      <c r="E82" s="2">
        <v>0</v>
      </c>
      <c r="F82" s="2">
        <v>0</v>
      </c>
      <c r="G82" s="2">
        <v>7</v>
      </c>
      <c r="H82" s="2">
        <v>5</v>
      </c>
    </row>
    <row r="83" spans="1:8" x14ac:dyDescent="0.25">
      <c r="A83" s="6">
        <v>64</v>
      </c>
      <c r="B83" s="5" t="s">
        <v>87</v>
      </c>
      <c r="C83" s="15">
        <v>190360</v>
      </c>
      <c r="D83" s="6">
        <v>5</v>
      </c>
      <c r="E83" s="6">
        <v>0</v>
      </c>
      <c r="F83" s="6">
        <v>0</v>
      </c>
      <c r="G83" s="6">
        <v>0</v>
      </c>
      <c r="H83" s="6">
        <v>5</v>
      </c>
    </row>
    <row r="84" spans="1:8" x14ac:dyDescent="0.25">
      <c r="A84" s="6">
        <v>65</v>
      </c>
      <c r="B84" s="5" t="s">
        <v>88</v>
      </c>
      <c r="C84" s="15">
        <v>220388</v>
      </c>
      <c r="D84" s="6">
        <v>7</v>
      </c>
      <c r="E84" s="6">
        <v>0</v>
      </c>
      <c r="F84" s="6">
        <v>0</v>
      </c>
      <c r="G84" s="6">
        <v>7</v>
      </c>
      <c r="H84" s="6">
        <v>0</v>
      </c>
    </row>
    <row r="85" spans="1:8" x14ac:dyDescent="0.25">
      <c r="A85" s="20" t="s">
        <v>89</v>
      </c>
      <c r="B85" s="21"/>
      <c r="C85" s="22"/>
      <c r="D85" s="9">
        <f>D82+D32+D20+D10+D6</f>
        <v>151</v>
      </c>
      <c r="E85" s="9">
        <f>E82+E32+E20+E10+E6</f>
        <v>118</v>
      </c>
      <c r="F85" s="9">
        <f>F82+F32+F20+F10+F6</f>
        <v>12</v>
      </c>
      <c r="G85" s="9">
        <f>G82+G32+G20+G10+G6</f>
        <v>13</v>
      </c>
      <c r="H85" s="9">
        <f>H82+H32+H20+H10+H6</f>
        <v>8</v>
      </c>
    </row>
    <row r="86" spans="1:8" ht="40.15" customHeight="1" x14ac:dyDescent="0.25">
      <c r="A86" s="26" t="s">
        <v>90</v>
      </c>
      <c r="B86" s="26"/>
      <c r="C86" s="26"/>
      <c r="D86" s="26"/>
      <c r="E86" s="26"/>
      <c r="F86" s="26"/>
      <c r="G86" s="26"/>
      <c r="H86" s="26"/>
    </row>
    <row r="87" spans="1:8" ht="33.4" customHeight="1" x14ac:dyDescent="0.25">
      <c r="A87" s="27" t="s">
        <v>91</v>
      </c>
      <c r="B87" s="27"/>
      <c r="C87" s="27"/>
      <c r="D87" s="27"/>
      <c r="E87" s="27"/>
      <c r="F87" s="27"/>
      <c r="G87" s="27"/>
      <c r="H87" s="27"/>
    </row>
    <row r="88" spans="1:8" ht="23.65" customHeight="1" x14ac:dyDescent="0.25">
      <c r="A88" s="27" t="s">
        <v>92</v>
      </c>
      <c r="B88" s="27"/>
      <c r="C88" s="27"/>
      <c r="D88" s="27"/>
      <c r="E88" s="27"/>
      <c r="F88" s="27"/>
      <c r="G88" s="27"/>
      <c r="H88" s="27"/>
    </row>
    <row r="89" spans="1:8" x14ac:dyDescent="0.25">
      <c r="A89" s="27" t="s">
        <v>1</v>
      </c>
      <c r="B89" s="27" t="s">
        <v>2</v>
      </c>
      <c r="C89" s="27" t="s">
        <v>4</v>
      </c>
      <c r="D89" s="27" t="s">
        <v>3</v>
      </c>
      <c r="E89" s="27"/>
      <c r="F89" s="27"/>
      <c r="G89" s="27"/>
      <c r="H89" s="27"/>
    </row>
    <row r="90" spans="1:8" x14ac:dyDescent="0.25">
      <c r="A90" s="27"/>
      <c r="B90" s="27"/>
      <c r="C90" s="27"/>
      <c r="D90" s="7" t="s">
        <v>5</v>
      </c>
      <c r="E90" s="7" t="s">
        <v>6</v>
      </c>
      <c r="F90" s="7" t="s">
        <v>7</v>
      </c>
      <c r="G90" s="7" t="s">
        <v>8</v>
      </c>
      <c r="H90" s="7" t="s">
        <v>9</v>
      </c>
    </row>
    <row r="91" spans="1:8" s="10" customFormat="1" x14ac:dyDescent="0.25">
      <c r="A91" s="4">
        <v>1</v>
      </c>
      <c r="B91" s="3" t="s">
        <v>38</v>
      </c>
      <c r="C91" s="15">
        <v>200036</v>
      </c>
      <c r="D91" s="4">
        <v>3</v>
      </c>
      <c r="E91" s="4">
        <v>3</v>
      </c>
      <c r="F91" s="4">
        <v>0</v>
      </c>
      <c r="G91" s="4">
        <v>0</v>
      </c>
      <c r="H91" s="4">
        <v>0</v>
      </c>
    </row>
    <row r="92" spans="1:8" s="10" customFormat="1" x14ac:dyDescent="0.25">
      <c r="A92" s="4">
        <v>2</v>
      </c>
      <c r="B92" s="3" t="s">
        <v>41</v>
      </c>
      <c r="C92" s="15">
        <v>200002</v>
      </c>
      <c r="D92" s="4">
        <v>3</v>
      </c>
      <c r="E92" s="4">
        <v>2</v>
      </c>
      <c r="F92" s="4">
        <v>1</v>
      </c>
      <c r="G92" s="4">
        <v>0</v>
      </c>
      <c r="H92" s="4">
        <v>0</v>
      </c>
    </row>
    <row r="93" spans="1:8" s="10" customFormat="1" x14ac:dyDescent="0.25">
      <c r="A93" s="4">
        <v>3</v>
      </c>
      <c r="B93" s="3" t="s">
        <v>53</v>
      </c>
      <c r="C93" s="15">
        <v>200076</v>
      </c>
      <c r="D93" s="4">
        <v>2</v>
      </c>
      <c r="E93" s="4">
        <v>2</v>
      </c>
      <c r="F93" s="4">
        <v>0</v>
      </c>
      <c r="G93" s="4">
        <v>0</v>
      </c>
      <c r="H93" s="4">
        <v>0</v>
      </c>
    </row>
    <row r="94" spans="1:8" s="11" customFormat="1" x14ac:dyDescent="0.25">
      <c r="A94" s="4">
        <v>4</v>
      </c>
      <c r="B94" s="3" t="s">
        <v>26</v>
      </c>
      <c r="C94" s="4">
        <v>200025</v>
      </c>
      <c r="D94" s="4">
        <v>3</v>
      </c>
      <c r="E94" s="4">
        <v>3</v>
      </c>
      <c r="F94" s="4">
        <v>0</v>
      </c>
      <c r="G94" s="4">
        <v>0</v>
      </c>
      <c r="H94" s="4">
        <v>0</v>
      </c>
    </row>
    <row r="95" spans="1:8" s="10" customFormat="1" x14ac:dyDescent="0.25">
      <c r="A95" s="4">
        <v>5</v>
      </c>
      <c r="B95" s="3" t="s">
        <v>12</v>
      </c>
      <c r="C95" s="15">
        <v>200032</v>
      </c>
      <c r="D95" s="4">
        <v>3</v>
      </c>
      <c r="E95" s="4">
        <v>2</v>
      </c>
      <c r="F95" s="4">
        <v>1</v>
      </c>
      <c r="G95" s="4">
        <v>0</v>
      </c>
      <c r="H95" s="4">
        <v>0</v>
      </c>
    </row>
    <row r="96" spans="1:8" x14ac:dyDescent="0.25">
      <c r="A96" s="4"/>
      <c r="B96" s="27" t="s">
        <v>93</v>
      </c>
      <c r="C96" s="27"/>
      <c r="D96" s="7">
        <f>SUM(D91:D95)</f>
        <v>14</v>
      </c>
      <c r="E96" s="7">
        <f>SUM(E91:E95)</f>
        <v>12</v>
      </c>
      <c r="F96" s="7">
        <f>SUM(F91:F95)</f>
        <v>2</v>
      </c>
      <c r="G96" s="7">
        <f>SUM(G91:G95)</f>
        <v>0</v>
      </c>
      <c r="H96" s="7">
        <f>SUM(H91:H95)</f>
        <v>0</v>
      </c>
    </row>
    <row r="97" spans="1:8" ht="22.9" customHeight="1" x14ac:dyDescent="0.25">
      <c r="A97" s="27" t="s">
        <v>94</v>
      </c>
      <c r="B97" s="27"/>
      <c r="C97" s="27"/>
      <c r="D97" s="27"/>
      <c r="E97" s="27"/>
      <c r="F97" s="27"/>
      <c r="G97" s="27"/>
      <c r="H97" s="27"/>
    </row>
    <row r="98" spans="1:8" ht="15.75" customHeight="1" x14ac:dyDescent="0.25">
      <c r="A98" s="27" t="s">
        <v>9</v>
      </c>
      <c r="B98" s="27" t="s">
        <v>2</v>
      </c>
      <c r="C98" s="27" t="s">
        <v>4</v>
      </c>
      <c r="D98" s="27" t="s">
        <v>3</v>
      </c>
      <c r="E98" s="27"/>
      <c r="F98" s="27"/>
      <c r="G98" s="27"/>
      <c r="H98" s="27"/>
    </row>
    <row r="99" spans="1:8" ht="14.25" customHeight="1" x14ac:dyDescent="0.25">
      <c r="A99" s="27"/>
      <c r="B99" s="27"/>
      <c r="C99" s="27"/>
      <c r="D99" s="27"/>
      <c r="E99" s="27"/>
      <c r="F99" s="27"/>
      <c r="G99" s="27"/>
      <c r="H99" s="27"/>
    </row>
    <row r="100" spans="1:8" x14ac:dyDescent="0.25">
      <c r="A100" s="27"/>
      <c r="B100" s="27"/>
      <c r="C100" s="27"/>
      <c r="D100" s="7" t="s">
        <v>5</v>
      </c>
      <c r="E100" s="7" t="s">
        <v>6</v>
      </c>
      <c r="F100" s="7" t="s">
        <v>7</v>
      </c>
      <c r="G100" s="7" t="s">
        <v>8</v>
      </c>
      <c r="H100" s="7" t="s">
        <v>9</v>
      </c>
    </row>
    <row r="101" spans="1:8" s="10" customFormat="1" x14ac:dyDescent="0.25">
      <c r="A101" s="4">
        <v>1</v>
      </c>
      <c r="B101" s="3" t="s">
        <v>49</v>
      </c>
      <c r="C101" s="15">
        <v>220006</v>
      </c>
      <c r="D101" s="4">
        <v>3</v>
      </c>
      <c r="E101" s="4">
        <v>0</v>
      </c>
      <c r="F101" s="4">
        <v>3</v>
      </c>
      <c r="G101" s="4">
        <v>0</v>
      </c>
      <c r="H101" s="4">
        <v>0</v>
      </c>
    </row>
    <row r="102" spans="1:8" s="10" customFormat="1" x14ac:dyDescent="0.25">
      <c r="A102" s="4">
        <v>2</v>
      </c>
      <c r="B102" s="3" t="s">
        <v>48</v>
      </c>
      <c r="C102" s="15">
        <v>220007</v>
      </c>
      <c r="D102" s="4">
        <v>2</v>
      </c>
      <c r="E102" s="4">
        <v>2</v>
      </c>
      <c r="F102" s="4">
        <v>0</v>
      </c>
      <c r="G102" s="4">
        <v>0</v>
      </c>
      <c r="H102" s="4">
        <v>0</v>
      </c>
    </row>
    <row r="103" spans="1:8" s="11" customFormat="1" x14ac:dyDescent="0.25">
      <c r="A103" s="4">
        <v>3</v>
      </c>
      <c r="B103" s="3" t="s">
        <v>32</v>
      </c>
      <c r="C103" s="15">
        <v>190060</v>
      </c>
      <c r="D103" s="4">
        <v>2</v>
      </c>
      <c r="E103" s="4">
        <v>1</v>
      </c>
      <c r="F103" s="4">
        <v>1</v>
      </c>
      <c r="G103" s="4">
        <v>0</v>
      </c>
      <c r="H103" s="4">
        <v>0</v>
      </c>
    </row>
    <row r="104" spans="1:8" s="11" customFormat="1" x14ac:dyDescent="0.25">
      <c r="A104" s="4">
        <v>4</v>
      </c>
      <c r="B104" s="3" t="s">
        <v>22</v>
      </c>
      <c r="C104" s="15">
        <v>190255</v>
      </c>
      <c r="D104" s="4">
        <v>2</v>
      </c>
      <c r="E104" s="4">
        <v>2</v>
      </c>
      <c r="F104" s="4">
        <v>0</v>
      </c>
      <c r="G104" s="4">
        <v>0</v>
      </c>
      <c r="H104" s="4">
        <v>0</v>
      </c>
    </row>
    <row r="105" spans="1:8" s="11" customFormat="1" x14ac:dyDescent="0.25">
      <c r="A105" s="4">
        <v>5</v>
      </c>
      <c r="B105" s="3" t="s">
        <v>27</v>
      </c>
      <c r="C105" s="4">
        <v>190365</v>
      </c>
      <c r="D105" s="4">
        <v>3</v>
      </c>
      <c r="E105" s="4">
        <v>3</v>
      </c>
      <c r="F105" s="4">
        <v>0</v>
      </c>
      <c r="G105" s="4">
        <v>0</v>
      </c>
      <c r="H105" s="4">
        <v>0</v>
      </c>
    </row>
    <row r="106" spans="1:8" s="11" customFormat="1" x14ac:dyDescent="0.25">
      <c r="A106" s="4">
        <v>6</v>
      </c>
      <c r="B106" s="3" t="s">
        <v>95</v>
      </c>
      <c r="C106" s="15">
        <v>19125</v>
      </c>
      <c r="D106" s="4">
        <v>3</v>
      </c>
      <c r="E106" s="4">
        <v>3</v>
      </c>
      <c r="F106" s="4">
        <v>0</v>
      </c>
      <c r="G106" s="4">
        <v>0</v>
      </c>
      <c r="H106" s="4">
        <v>0</v>
      </c>
    </row>
    <row r="107" spans="1:8" x14ac:dyDescent="0.25">
      <c r="A107" s="4"/>
      <c r="B107" s="27" t="s">
        <v>93</v>
      </c>
      <c r="C107" s="27"/>
      <c r="D107" s="7">
        <f>SUM(D101:D106)</f>
        <v>15</v>
      </c>
      <c r="E107" s="7">
        <f>SUM(E101:E106)</f>
        <v>11</v>
      </c>
      <c r="F107" s="7">
        <f>SUM(F101:F106)</f>
        <v>4</v>
      </c>
      <c r="G107" s="7">
        <f>SUM(G101:G106)</f>
        <v>0</v>
      </c>
      <c r="H107" s="7">
        <f>SUM(H101:H106)</f>
        <v>0</v>
      </c>
    </row>
    <row r="108" spans="1:8" ht="24" customHeight="1" x14ac:dyDescent="0.25">
      <c r="A108" s="27" t="s">
        <v>96</v>
      </c>
      <c r="B108" s="27"/>
      <c r="C108" s="27"/>
      <c r="D108" s="27"/>
      <c r="E108" s="27"/>
      <c r="F108" s="27"/>
      <c r="G108" s="27"/>
      <c r="H108" s="27"/>
    </row>
    <row r="109" spans="1:8" x14ac:dyDescent="0.25">
      <c r="A109" s="27" t="s">
        <v>9</v>
      </c>
      <c r="B109" s="27" t="s">
        <v>2</v>
      </c>
      <c r="C109" s="27" t="s">
        <v>4</v>
      </c>
      <c r="D109" s="27" t="s">
        <v>3</v>
      </c>
      <c r="E109" s="27"/>
      <c r="F109" s="27"/>
      <c r="G109" s="27"/>
      <c r="H109" s="27"/>
    </row>
    <row r="110" spans="1:8" x14ac:dyDescent="0.25">
      <c r="A110" s="27"/>
      <c r="B110" s="27"/>
      <c r="C110" s="27"/>
      <c r="D110" s="7" t="s">
        <v>5</v>
      </c>
      <c r="E110" s="7" t="s">
        <v>6</v>
      </c>
      <c r="F110" s="7" t="s">
        <v>7</v>
      </c>
      <c r="G110" s="7" t="s">
        <v>8</v>
      </c>
      <c r="H110" s="7" t="s">
        <v>9</v>
      </c>
    </row>
    <row r="111" spans="1:8" s="10" customFormat="1" x14ac:dyDescent="0.25">
      <c r="A111" s="4">
        <v>1</v>
      </c>
      <c r="B111" s="3" t="s">
        <v>97</v>
      </c>
      <c r="C111" s="15">
        <v>220016</v>
      </c>
      <c r="D111" s="4">
        <v>3</v>
      </c>
      <c r="E111" s="4">
        <v>3</v>
      </c>
      <c r="F111" s="4">
        <v>0</v>
      </c>
      <c r="G111" s="4">
        <v>0</v>
      </c>
      <c r="H111" s="4">
        <v>0</v>
      </c>
    </row>
    <row r="112" spans="1:8" s="11" customFormat="1" x14ac:dyDescent="0.25">
      <c r="A112" s="4">
        <v>2</v>
      </c>
      <c r="B112" s="3" t="s">
        <v>33</v>
      </c>
      <c r="C112" s="15">
        <v>190061</v>
      </c>
      <c r="D112" s="4">
        <v>1</v>
      </c>
      <c r="E112" s="4">
        <v>0</v>
      </c>
      <c r="F112" s="4">
        <v>1</v>
      </c>
      <c r="G112" s="4">
        <v>0</v>
      </c>
      <c r="H112" s="4">
        <v>0</v>
      </c>
    </row>
    <row r="113" spans="1:8" s="10" customFormat="1" x14ac:dyDescent="0.25">
      <c r="A113" s="4">
        <v>3</v>
      </c>
      <c r="B113" s="3" t="s">
        <v>51</v>
      </c>
      <c r="C113" s="15">
        <v>220017</v>
      </c>
      <c r="D113" s="4">
        <v>2</v>
      </c>
      <c r="E113" s="4">
        <v>2</v>
      </c>
      <c r="F113" s="4">
        <v>0</v>
      </c>
      <c r="G113" s="4">
        <v>0</v>
      </c>
      <c r="H113" s="4">
        <v>0</v>
      </c>
    </row>
    <row r="114" spans="1:8" s="10" customFormat="1" x14ac:dyDescent="0.25">
      <c r="A114" s="4">
        <v>4</v>
      </c>
      <c r="B114" s="3" t="s">
        <v>98</v>
      </c>
      <c r="C114" s="15">
        <v>220018</v>
      </c>
      <c r="D114" s="4">
        <v>3</v>
      </c>
      <c r="E114" s="4">
        <v>3</v>
      </c>
      <c r="F114" s="4">
        <v>0</v>
      </c>
      <c r="G114" s="4">
        <v>0</v>
      </c>
      <c r="H114" s="4">
        <v>0</v>
      </c>
    </row>
    <row r="115" spans="1:8" s="11" customFormat="1" x14ac:dyDescent="0.25">
      <c r="A115" s="4">
        <v>5</v>
      </c>
      <c r="B115" s="3" t="s">
        <v>28</v>
      </c>
      <c r="C115" s="4">
        <v>190366</v>
      </c>
      <c r="D115" s="4">
        <v>3</v>
      </c>
      <c r="E115" s="4">
        <v>3</v>
      </c>
      <c r="F115" s="4">
        <v>0</v>
      </c>
      <c r="G115" s="4">
        <v>0</v>
      </c>
      <c r="H115" s="4">
        <v>0</v>
      </c>
    </row>
    <row r="116" spans="1:8" s="11" customFormat="1" x14ac:dyDescent="0.25">
      <c r="A116" s="4">
        <v>6</v>
      </c>
      <c r="B116" s="5" t="s">
        <v>17</v>
      </c>
      <c r="C116" s="6">
        <v>190441</v>
      </c>
      <c r="D116" s="6">
        <v>3</v>
      </c>
      <c r="E116" s="6">
        <v>3</v>
      </c>
      <c r="F116" s="4">
        <v>0</v>
      </c>
      <c r="G116" s="4">
        <v>0</v>
      </c>
      <c r="H116" s="4">
        <v>0</v>
      </c>
    </row>
    <row r="117" spans="1:8" x14ac:dyDescent="0.25">
      <c r="A117" s="27" t="s">
        <v>93</v>
      </c>
      <c r="B117" s="27"/>
      <c r="C117" s="27"/>
      <c r="D117" s="7">
        <f>SUM(D111:D116)</f>
        <v>15</v>
      </c>
      <c r="E117" s="7">
        <f t="shared" ref="E117:H117" si="6">SUM(E111:E116)</f>
        <v>14</v>
      </c>
      <c r="F117" s="7">
        <f t="shared" si="6"/>
        <v>1</v>
      </c>
      <c r="G117" s="7">
        <f t="shared" si="6"/>
        <v>0</v>
      </c>
      <c r="H117" s="7">
        <f t="shared" si="6"/>
        <v>0</v>
      </c>
    </row>
    <row r="118" spans="1:8" ht="24" customHeight="1" x14ac:dyDescent="0.25">
      <c r="A118" s="27" t="s">
        <v>99</v>
      </c>
      <c r="B118" s="27"/>
      <c r="C118" s="27"/>
      <c r="D118" s="27"/>
      <c r="E118" s="27"/>
      <c r="F118" s="27"/>
      <c r="G118" s="27"/>
      <c r="H118" s="27"/>
    </row>
    <row r="119" spans="1:8" x14ac:dyDescent="0.25">
      <c r="A119" s="27" t="s">
        <v>9</v>
      </c>
      <c r="B119" s="27" t="s">
        <v>2</v>
      </c>
      <c r="C119" s="27" t="s">
        <v>4</v>
      </c>
      <c r="D119" s="27" t="s">
        <v>3</v>
      </c>
      <c r="E119" s="27"/>
      <c r="F119" s="27"/>
      <c r="G119" s="27"/>
      <c r="H119" s="27"/>
    </row>
    <row r="120" spans="1:8" x14ac:dyDescent="0.25">
      <c r="A120" s="27"/>
      <c r="B120" s="27"/>
      <c r="C120" s="27"/>
      <c r="D120" s="7" t="s">
        <v>5</v>
      </c>
      <c r="E120" s="7" t="s">
        <v>6</v>
      </c>
      <c r="F120" s="7" t="s">
        <v>7</v>
      </c>
      <c r="G120" s="7" t="s">
        <v>8</v>
      </c>
      <c r="H120" s="7" t="s">
        <v>9</v>
      </c>
    </row>
    <row r="121" spans="1:8" s="10" customFormat="1" x14ac:dyDescent="0.25">
      <c r="A121" s="4">
        <v>1</v>
      </c>
      <c r="B121" s="3" t="s">
        <v>43</v>
      </c>
      <c r="C121" s="15">
        <v>220115</v>
      </c>
      <c r="D121" s="4">
        <v>3</v>
      </c>
      <c r="E121" s="4">
        <v>3</v>
      </c>
      <c r="F121" s="4">
        <v>0</v>
      </c>
      <c r="G121" s="4">
        <v>0</v>
      </c>
      <c r="H121" s="4">
        <v>0</v>
      </c>
    </row>
    <row r="122" spans="1:8" s="10" customFormat="1" x14ac:dyDescent="0.25">
      <c r="A122" s="4">
        <v>2</v>
      </c>
      <c r="B122" s="3" t="s">
        <v>40</v>
      </c>
      <c r="C122" s="15">
        <v>220116</v>
      </c>
      <c r="D122" s="4">
        <v>2</v>
      </c>
      <c r="E122" s="4">
        <v>2</v>
      </c>
      <c r="F122" s="4">
        <v>0</v>
      </c>
      <c r="G122" s="4">
        <v>0</v>
      </c>
      <c r="H122" s="4">
        <v>0</v>
      </c>
    </row>
    <row r="123" spans="1:8" s="11" customFormat="1" x14ac:dyDescent="0.25">
      <c r="A123" s="4">
        <v>3</v>
      </c>
      <c r="B123" s="3" t="s">
        <v>29</v>
      </c>
      <c r="C123" s="4">
        <v>190367</v>
      </c>
      <c r="D123" s="4">
        <v>3</v>
      </c>
      <c r="E123" s="4">
        <v>3</v>
      </c>
      <c r="F123" s="4" t="s">
        <v>100</v>
      </c>
      <c r="G123" s="4">
        <v>0</v>
      </c>
      <c r="H123" s="4">
        <v>0</v>
      </c>
    </row>
    <row r="124" spans="1:8" s="11" customFormat="1" x14ac:dyDescent="0.25">
      <c r="A124" s="4">
        <v>4</v>
      </c>
      <c r="B124" s="3" t="s">
        <v>13</v>
      </c>
      <c r="C124" s="15">
        <v>200026</v>
      </c>
      <c r="D124" s="4">
        <v>3</v>
      </c>
      <c r="E124" s="4">
        <v>2</v>
      </c>
      <c r="F124" s="4">
        <v>1</v>
      </c>
      <c r="G124" s="4">
        <v>0</v>
      </c>
      <c r="H124" s="4">
        <v>0</v>
      </c>
    </row>
    <row r="125" spans="1:8" s="11" customFormat="1" x14ac:dyDescent="0.25">
      <c r="A125" s="4">
        <v>5</v>
      </c>
      <c r="B125" s="3" t="s">
        <v>52</v>
      </c>
      <c r="C125" s="15">
        <v>220109</v>
      </c>
      <c r="D125" s="4">
        <v>2</v>
      </c>
      <c r="E125" s="4">
        <v>2</v>
      </c>
      <c r="F125" s="4">
        <v>0</v>
      </c>
      <c r="G125" s="4">
        <v>0</v>
      </c>
      <c r="H125" s="4">
        <v>0</v>
      </c>
    </row>
    <row r="126" spans="1:8" s="10" customFormat="1" x14ac:dyDescent="0.25">
      <c r="A126" s="4">
        <v>6</v>
      </c>
      <c r="B126" s="3" t="s">
        <v>59</v>
      </c>
      <c r="C126" s="15">
        <v>220148</v>
      </c>
      <c r="D126" s="4">
        <v>3</v>
      </c>
      <c r="E126" s="4">
        <v>3</v>
      </c>
      <c r="F126" s="4">
        <v>0</v>
      </c>
      <c r="G126" s="4">
        <v>0</v>
      </c>
      <c r="H126" s="4">
        <v>0</v>
      </c>
    </row>
    <row r="127" spans="1:8" x14ac:dyDescent="0.25">
      <c r="A127" s="27" t="s">
        <v>93</v>
      </c>
      <c r="B127" s="27"/>
      <c r="C127" s="27"/>
      <c r="D127" s="7">
        <f>SUM(D121:D126)</f>
        <v>16</v>
      </c>
      <c r="E127" s="7">
        <f t="shared" ref="E127:H127" si="7">SUM(E121:E126)</f>
        <v>15</v>
      </c>
      <c r="F127" s="7">
        <f t="shared" si="7"/>
        <v>1</v>
      </c>
      <c r="G127" s="7">
        <f t="shared" si="7"/>
        <v>0</v>
      </c>
      <c r="H127" s="7">
        <f t="shared" si="7"/>
        <v>0</v>
      </c>
    </row>
    <row r="128" spans="1:8" ht="28.15" customHeight="1" x14ac:dyDescent="0.25">
      <c r="A128" s="27" t="s">
        <v>101</v>
      </c>
      <c r="B128" s="27"/>
      <c r="C128" s="27"/>
      <c r="D128" s="27"/>
      <c r="E128" s="27"/>
      <c r="F128" s="27"/>
      <c r="G128" s="27"/>
      <c r="H128" s="27"/>
    </row>
    <row r="129" spans="1:8" x14ac:dyDescent="0.25">
      <c r="A129" s="27" t="s">
        <v>9</v>
      </c>
      <c r="B129" s="27" t="s">
        <v>2</v>
      </c>
      <c r="C129" s="27" t="s">
        <v>4</v>
      </c>
      <c r="D129" s="27" t="s">
        <v>3</v>
      </c>
      <c r="E129" s="27"/>
      <c r="F129" s="27"/>
      <c r="G129" s="27"/>
      <c r="H129" s="27"/>
    </row>
    <row r="130" spans="1:8" x14ac:dyDescent="0.25">
      <c r="A130" s="27"/>
      <c r="B130" s="27"/>
      <c r="C130" s="27"/>
      <c r="D130" s="7" t="s">
        <v>5</v>
      </c>
      <c r="E130" s="7" t="s">
        <v>6</v>
      </c>
      <c r="F130" s="7" t="s">
        <v>7</v>
      </c>
      <c r="G130" s="7" t="s">
        <v>8</v>
      </c>
      <c r="H130" s="7" t="s">
        <v>9</v>
      </c>
    </row>
    <row r="131" spans="1:8" s="10" customFormat="1" x14ac:dyDescent="0.25">
      <c r="A131" s="4">
        <v>1</v>
      </c>
      <c r="B131" s="3" t="s">
        <v>44</v>
      </c>
      <c r="C131" s="15">
        <v>220167</v>
      </c>
      <c r="D131" s="4">
        <v>3</v>
      </c>
      <c r="E131" s="4">
        <v>2</v>
      </c>
      <c r="F131" s="4">
        <v>1</v>
      </c>
      <c r="G131" s="4">
        <v>0</v>
      </c>
      <c r="H131" s="4">
        <v>0</v>
      </c>
    </row>
    <row r="132" spans="1:8" s="10" customFormat="1" x14ac:dyDescent="0.25">
      <c r="A132" s="4">
        <v>2</v>
      </c>
      <c r="B132" s="3" t="s">
        <v>102</v>
      </c>
      <c r="C132" s="15">
        <v>220168</v>
      </c>
      <c r="D132" s="4">
        <v>3</v>
      </c>
      <c r="E132" s="4">
        <v>3</v>
      </c>
      <c r="F132" s="4">
        <v>0</v>
      </c>
      <c r="G132" s="4">
        <v>0</v>
      </c>
      <c r="H132" s="4">
        <v>0</v>
      </c>
    </row>
    <row r="133" spans="1:8" s="10" customFormat="1" x14ac:dyDescent="0.25">
      <c r="A133" s="4">
        <v>3</v>
      </c>
      <c r="B133" s="3" t="s">
        <v>68</v>
      </c>
      <c r="C133" s="15">
        <v>220169</v>
      </c>
      <c r="D133" s="4">
        <v>3</v>
      </c>
      <c r="E133" s="4">
        <v>2</v>
      </c>
      <c r="F133" s="4">
        <v>1</v>
      </c>
      <c r="G133" s="4">
        <v>0</v>
      </c>
      <c r="H133" s="4">
        <v>0</v>
      </c>
    </row>
    <row r="134" spans="1:8" s="10" customFormat="1" x14ac:dyDescent="0.25">
      <c r="A134" s="4">
        <v>4</v>
      </c>
      <c r="B134" s="3" t="s">
        <v>56</v>
      </c>
      <c r="C134" s="15">
        <v>220170</v>
      </c>
      <c r="D134" s="4">
        <v>3</v>
      </c>
      <c r="E134" s="4">
        <v>3</v>
      </c>
      <c r="F134" s="4">
        <v>0</v>
      </c>
      <c r="G134" s="4">
        <v>0</v>
      </c>
      <c r="H134" s="4">
        <v>0</v>
      </c>
    </row>
    <row r="135" spans="1:8" s="10" customFormat="1" x14ac:dyDescent="0.25">
      <c r="A135" s="4">
        <v>5</v>
      </c>
      <c r="B135" s="3" t="s">
        <v>76</v>
      </c>
      <c r="C135" s="15">
        <v>220171</v>
      </c>
      <c r="D135" s="4">
        <v>3</v>
      </c>
      <c r="E135" s="4">
        <v>2</v>
      </c>
      <c r="F135" s="4">
        <v>1</v>
      </c>
      <c r="G135" s="4">
        <v>0</v>
      </c>
      <c r="H135" s="4">
        <v>0</v>
      </c>
    </row>
    <row r="136" spans="1:8" x14ac:dyDescent="0.25">
      <c r="A136" s="27" t="s">
        <v>93</v>
      </c>
      <c r="B136" s="27"/>
      <c r="C136" s="27"/>
      <c r="D136" s="7">
        <f>SUM(D131:D135)</f>
        <v>15</v>
      </c>
      <c r="E136" s="7">
        <f t="shared" ref="E136:H136" si="8">SUM(E131:E135)</f>
        <v>12</v>
      </c>
      <c r="F136" s="7">
        <f t="shared" si="8"/>
        <v>3</v>
      </c>
      <c r="G136" s="7">
        <f t="shared" si="8"/>
        <v>0</v>
      </c>
      <c r="H136" s="7">
        <f t="shared" si="8"/>
        <v>0</v>
      </c>
    </row>
    <row r="137" spans="1:8" ht="24" customHeight="1" x14ac:dyDescent="0.25">
      <c r="A137" s="27" t="s">
        <v>103</v>
      </c>
      <c r="B137" s="27"/>
      <c r="C137" s="27"/>
      <c r="D137" s="27"/>
      <c r="E137" s="27"/>
      <c r="F137" s="27"/>
      <c r="G137" s="27"/>
      <c r="H137" s="27"/>
    </row>
    <row r="138" spans="1:8" x14ac:dyDescent="0.25">
      <c r="A138" s="27" t="s">
        <v>9</v>
      </c>
      <c r="B138" s="27" t="s">
        <v>2</v>
      </c>
      <c r="C138" s="27" t="s">
        <v>4</v>
      </c>
      <c r="D138" s="27" t="s">
        <v>3</v>
      </c>
      <c r="E138" s="27"/>
      <c r="F138" s="27"/>
      <c r="G138" s="27"/>
      <c r="H138" s="27"/>
    </row>
    <row r="139" spans="1:8" x14ac:dyDescent="0.25">
      <c r="A139" s="27"/>
      <c r="B139" s="27"/>
      <c r="C139" s="27"/>
      <c r="D139" s="7" t="s">
        <v>5</v>
      </c>
      <c r="E139" s="7" t="s">
        <v>6</v>
      </c>
      <c r="F139" s="7" t="s">
        <v>7</v>
      </c>
      <c r="G139" s="7" t="s">
        <v>8</v>
      </c>
      <c r="H139" s="7" t="s">
        <v>9</v>
      </c>
    </row>
    <row r="140" spans="1:8" s="10" customFormat="1" x14ac:dyDescent="0.25">
      <c r="A140" s="4">
        <v>1</v>
      </c>
      <c r="B140" s="3" t="s">
        <v>57</v>
      </c>
      <c r="C140" s="15">
        <v>220179</v>
      </c>
      <c r="D140" s="4">
        <v>1</v>
      </c>
      <c r="E140" s="4">
        <v>0</v>
      </c>
      <c r="F140" s="4">
        <v>0</v>
      </c>
      <c r="G140" s="4">
        <v>1</v>
      </c>
      <c r="H140" s="4">
        <v>0</v>
      </c>
    </row>
    <row r="141" spans="1:8" s="10" customFormat="1" x14ac:dyDescent="0.25">
      <c r="A141" s="4">
        <v>2</v>
      </c>
      <c r="B141" s="3" t="s">
        <v>104</v>
      </c>
      <c r="C141" s="15">
        <v>220180</v>
      </c>
      <c r="D141" s="4">
        <v>3</v>
      </c>
      <c r="E141" s="4">
        <v>3</v>
      </c>
      <c r="F141" s="4">
        <v>0</v>
      </c>
      <c r="G141" s="4">
        <v>0</v>
      </c>
      <c r="H141" s="4">
        <v>0</v>
      </c>
    </row>
    <row r="142" spans="1:8" s="11" customFormat="1" x14ac:dyDescent="0.25">
      <c r="A142" s="4">
        <v>3</v>
      </c>
      <c r="B142" s="5" t="s">
        <v>105</v>
      </c>
      <c r="C142" s="4">
        <v>190117</v>
      </c>
      <c r="D142" s="6">
        <v>2</v>
      </c>
      <c r="E142" s="4">
        <v>2</v>
      </c>
      <c r="F142" s="4">
        <v>0</v>
      </c>
      <c r="G142" s="4">
        <v>0</v>
      </c>
      <c r="H142" s="4">
        <v>0</v>
      </c>
    </row>
    <row r="143" spans="1:8" s="11" customFormat="1" x14ac:dyDescent="0.25">
      <c r="A143" s="4">
        <v>4</v>
      </c>
      <c r="B143" s="3" t="s">
        <v>106</v>
      </c>
      <c r="C143" s="4">
        <v>190059</v>
      </c>
      <c r="D143" s="4">
        <v>8</v>
      </c>
      <c r="E143" s="4">
        <v>0</v>
      </c>
      <c r="F143" s="4">
        <v>8</v>
      </c>
      <c r="G143" s="4">
        <v>0</v>
      </c>
      <c r="H143" s="4">
        <v>0</v>
      </c>
    </row>
    <row r="144" spans="1:8" s="10" customFormat="1" x14ac:dyDescent="0.25">
      <c r="A144" s="4">
        <v>5</v>
      </c>
      <c r="B144" s="3" t="s">
        <v>107</v>
      </c>
      <c r="C144" s="15">
        <v>220181</v>
      </c>
      <c r="D144" s="4">
        <v>2</v>
      </c>
      <c r="E144" s="4">
        <v>2</v>
      </c>
      <c r="F144" s="4">
        <v>0</v>
      </c>
      <c r="G144" s="4">
        <v>0</v>
      </c>
      <c r="H144" s="4">
        <v>0</v>
      </c>
    </row>
    <row r="145" spans="1:8" s="10" customFormat="1" x14ac:dyDescent="0.25">
      <c r="A145" s="4">
        <v>6</v>
      </c>
      <c r="B145" s="3" t="s">
        <v>108</v>
      </c>
      <c r="C145" s="15">
        <v>220182</v>
      </c>
      <c r="D145" s="4">
        <v>2</v>
      </c>
      <c r="E145" s="4">
        <v>2</v>
      </c>
      <c r="F145" s="4">
        <v>0</v>
      </c>
      <c r="G145" s="4">
        <v>0</v>
      </c>
      <c r="H145" s="4">
        <v>0</v>
      </c>
    </row>
    <row r="146" spans="1:8" x14ac:dyDescent="0.25">
      <c r="A146" s="27" t="s">
        <v>93</v>
      </c>
      <c r="B146" s="27"/>
      <c r="C146" s="27"/>
      <c r="D146" s="7">
        <f>SUM(D140:D145)</f>
        <v>18</v>
      </c>
      <c r="E146" s="7">
        <f>SUM(E140:E145)</f>
        <v>9</v>
      </c>
      <c r="F146" s="7">
        <f>SUM(F140:F145)</f>
        <v>8</v>
      </c>
      <c r="G146" s="7">
        <f>SUM(G140:G145)</f>
        <v>1</v>
      </c>
      <c r="H146" s="7">
        <f>SUM(H140:H145)</f>
        <v>0</v>
      </c>
    </row>
    <row r="147" spans="1:8" x14ac:dyDescent="0.25">
      <c r="A147" s="27" t="s">
        <v>109</v>
      </c>
      <c r="B147" s="27"/>
      <c r="C147" s="27"/>
      <c r="D147" s="27"/>
      <c r="E147" s="27"/>
      <c r="F147" s="27"/>
      <c r="G147" s="27"/>
      <c r="H147" s="27"/>
    </row>
    <row r="148" spans="1:8" ht="27.4" customHeight="1" x14ac:dyDescent="0.25">
      <c r="A148" s="27" t="s">
        <v>9</v>
      </c>
      <c r="B148" s="27" t="s">
        <v>2</v>
      </c>
      <c r="C148" s="27" t="s">
        <v>4</v>
      </c>
      <c r="D148" s="27" t="s">
        <v>3</v>
      </c>
      <c r="E148" s="27"/>
      <c r="F148" s="27"/>
      <c r="G148" s="27"/>
      <c r="H148" s="27"/>
    </row>
    <row r="149" spans="1:8" x14ac:dyDescent="0.25">
      <c r="A149" s="27"/>
      <c r="B149" s="27"/>
      <c r="C149" s="27"/>
      <c r="D149" s="7" t="s">
        <v>5</v>
      </c>
      <c r="E149" s="7" t="s">
        <v>6</v>
      </c>
      <c r="F149" s="7" t="s">
        <v>7</v>
      </c>
      <c r="G149" s="7" t="s">
        <v>8</v>
      </c>
      <c r="H149" s="7" t="s">
        <v>9</v>
      </c>
    </row>
    <row r="150" spans="1:8" s="11" customFormat="1" x14ac:dyDescent="0.25">
      <c r="A150" s="4">
        <v>1</v>
      </c>
      <c r="B150" s="3" t="s">
        <v>16</v>
      </c>
      <c r="C150" s="4">
        <v>190014</v>
      </c>
      <c r="D150" s="4">
        <v>2</v>
      </c>
      <c r="E150" s="4">
        <v>2</v>
      </c>
      <c r="F150" s="4">
        <v>0</v>
      </c>
      <c r="G150" s="4">
        <v>0</v>
      </c>
      <c r="H150" s="4">
        <v>0</v>
      </c>
    </row>
    <row r="151" spans="1:8" s="10" customFormat="1" x14ac:dyDescent="0.25">
      <c r="A151" s="4">
        <v>2</v>
      </c>
      <c r="B151" s="3" t="s">
        <v>66</v>
      </c>
      <c r="C151" s="15">
        <v>220198</v>
      </c>
      <c r="D151" s="4">
        <v>2</v>
      </c>
      <c r="E151" s="4">
        <v>2</v>
      </c>
      <c r="F151" s="4">
        <v>0</v>
      </c>
      <c r="G151" s="4">
        <v>0</v>
      </c>
      <c r="H151" s="4">
        <v>0</v>
      </c>
    </row>
    <row r="152" spans="1:8" s="10" customFormat="1" x14ac:dyDescent="0.25">
      <c r="A152" s="4">
        <v>3</v>
      </c>
      <c r="B152" s="3" t="s">
        <v>110</v>
      </c>
      <c r="C152" s="15">
        <v>220199</v>
      </c>
      <c r="D152" s="4">
        <v>1</v>
      </c>
      <c r="E152" s="4">
        <v>0</v>
      </c>
      <c r="F152" s="4">
        <v>0</v>
      </c>
      <c r="G152" s="4">
        <v>1</v>
      </c>
      <c r="H152" s="4">
        <v>0</v>
      </c>
    </row>
    <row r="153" spans="1:8" s="10" customFormat="1" x14ac:dyDescent="0.25">
      <c r="A153" s="4">
        <v>4</v>
      </c>
      <c r="B153" s="3" t="s">
        <v>111</v>
      </c>
      <c r="C153" s="15">
        <v>220205</v>
      </c>
      <c r="D153" s="4">
        <v>3</v>
      </c>
      <c r="E153" s="4">
        <v>3</v>
      </c>
      <c r="F153" s="4">
        <v>0</v>
      </c>
      <c r="G153" s="4">
        <v>0</v>
      </c>
      <c r="H153" s="4">
        <v>0</v>
      </c>
    </row>
    <row r="154" spans="1:8" s="10" customFormat="1" x14ac:dyDescent="0.25">
      <c r="A154" s="4">
        <v>5</v>
      </c>
      <c r="B154" s="3" t="s">
        <v>80</v>
      </c>
      <c r="C154" s="15">
        <v>220206</v>
      </c>
      <c r="D154" s="4">
        <v>2</v>
      </c>
      <c r="E154" s="4">
        <v>2</v>
      </c>
      <c r="F154" s="4">
        <v>0</v>
      </c>
      <c r="G154" s="4">
        <v>0</v>
      </c>
      <c r="H154" s="4">
        <v>0</v>
      </c>
    </row>
    <row r="155" spans="1:8" s="10" customFormat="1" x14ac:dyDescent="0.25">
      <c r="A155" s="4">
        <v>6</v>
      </c>
      <c r="B155" s="3" t="s">
        <v>78</v>
      </c>
      <c r="C155" s="15">
        <v>220207</v>
      </c>
      <c r="D155" s="4">
        <v>2</v>
      </c>
      <c r="E155" s="4">
        <v>2</v>
      </c>
      <c r="F155" s="4">
        <v>0</v>
      </c>
      <c r="G155" s="4">
        <v>0</v>
      </c>
      <c r="H155" s="4">
        <v>0</v>
      </c>
    </row>
    <row r="156" spans="1:8" s="10" customFormat="1" x14ac:dyDescent="0.25">
      <c r="A156" s="4">
        <v>7</v>
      </c>
      <c r="B156" s="3" t="s">
        <v>30</v>
      </c>
      <c r="C156" s="15">
        <v>220200</v>
      </c>
      <c r="D156" s="4">
        <v>3</v>
      </c>
      <c r="E156" s="4">
        <v>3</v>
      </c>
      <c r="F156" s="4">
        <v>0</v>
      </c>
      <c r="G156" s="4">
        <v>0</v>
      </c>
      <c r="H156" s="4">
        <v>0</v>
      </c>
    </row>
    <row r="157" spans="1:8" x14ac:dyDescent="0.25">
      <c r="A157" s="27" t="s">
        <v>93</v>
      </c>
      <c r="B157" s="27"/>
      <c r="C157" s="27"/>
      <c r="D157" s="7">
        <f>SUM(D150:D156)</f>
        <v>15</v>
      </c>
      <c r="E157" s="7">
        <f>SUM(E150:E156)</f>
        <v>14</v>
      </c>
      <c r="F157" s="7">
        <f>SUM(F150:F156)</f>
        <v>0</v>
      </c>
      <c r="G157" s="7">
        <f>SUM(G150:G156)</f>
        <v>1</v>
      </c>
      <c r="H157" s="7">
        <f>SUM(H150:H156)</f>
        <v>0</v>
      </c>
    </row>
    <row r="158" spans="1:8" x14ac:dyDescent="0.25">
      <c r="A158" s="27" t="s">
        <v>112</v>
      </c>
      <c r="B158" s="27"/>
      <c r="C158" s="27"/>
      <c r="D158" s="27"/>
      <c r="E158" s="27"/>
      <c r="F158" s="27"/>
      <c r="G158" s="27"/>
      <c r="H158" s="27"/>
    </row>
    <row r="159" spans="1:8" ht="24.4" customHeight="1" x14ac:dyDescent="0.25">
      <c r="A159" s="27" t="s">
        <v>9</v>
      </c>
      <c r="B159" s="27" t="s">
        <v>2</v>
      </c>
      <c r="C159" s="27" t="s">
        <v>4</v>
      </c>
      <c r="D159" s="27" t="s">
        <v>3</v>
      </c>
      <c r="E159" s="27"/>
      <c r="F159" s="27"/>
      <c r="G159" s="27"/>
      <c r="H159" s="27"/>
    </row>
    <row r="160" spans="1:8" x14ac:dyDescent="0.25">
      <c r="A160" s="27"/>
      <c r="B160" s="27"/>
      <c r="C160" s="27"/>
      <c r="D160" s="7" t="s">
        <v>5</v>
      </c>
      <c r="E160" s="7" t="s">
        <v>6</v>
      </c>
      <c r="F160" s="7" t="s">
        <v>7</v>
      </c>
      <c r="G160" s="7" t="s">
        <v>8</v>
      </c>
      <c r="H160" s="7" t="s">
        <v>9</v>
      </c>
    </row>
    <row r="161" spans="1:8" s="10" customFormat="1" x14ac:dyDescent="0.25">
      <c r="A161" s="4">
        <v>1</v>
      </c>
      <c r="B161" s="3" t="s">
        <v>113</v>
      </c>
      <c r="C161" s="15">
        <v>220221</v>
      </c>
      <c r="D161" s="4">
        <v>2</v>
      </c>
      <c r="E161" s="4">
        <v>2</v>
      </c>
      <c r="F161" s="4">
        <v>0</v>
      </c>
      <c r="G161" s="4">
        <v>0</v>
      </c>
      <c r="H161" s="4">
        <v>0</v>
      </c>
    </row>
    <row r="162" spans="1:8" s="10" customFormat="1" x14ac:dyDescent="0.25">
      <c r="A162" s="4">
        <v>2</v>
      </c>
      <c r="B162" s="3" t="s">
        <v>114</v>
      </c>
      <c r="C162" s="15">
        <v>220222</v>
      </c>
      <c r="D162" s="4">
        <v>1</v>
      </c>
      <c r="E162" s="4">
        <v>0</v>
      </c>
      <c r="F162" s="4">
        <v>0</v>
      </c>
      <c r="G162" s="4">
        <v>1</v>
      </c>
      <c r="H162" s="4">
        <v>0</v>
      </c>
    </row>
    <row r="163" spans="1:8" s="10" customFormat="1" x14ac:dyDescent="0.25">
      <c r="A163" s="4">
        <v>3</v>
      </c>
      <c r="B163" s="3" t="s">
        <v>79</v>
      </c>
      <c r="C163" s="15">
        <v>220223</v>
      </c>
      <c r="D163" s="4">
        <v>1</v>
      </c>
      <c r="E163" s="4">
        <v>0</v>
      </c>
      <c r="F163" s="4">
        <v>0</v>
      </c>
      <c r="G163" s="4">
        <v>1</v>
      </c>
      <c r="H163" s="4">
        <v>0</v>
      </c>
    </row>
    <row r="164" spans="1:8" s="10" customFormat="1" x14ac:dyDescent="0.25">
      <c r="A164" s="4">
        <v>4</v>
      </c>
      <c r="B164" s="3" t="s">
        <v>115</v>
      </c>
      <c r="C164" s="15">
        <v>220224</v>
      </c>
      <c r="D164" s="4">
        <v>1</v>
      </c>
      <c r="E164" s="4">
        <v>0</v>
      </c>
      <c r="F164" s="4">
        <v>0</v>
      </c>
      <c r="G164" s="4">
        <v>1</v>
      </c>
      <c r="H164" s="4">
        <v>0</v>
      </c>
    </row>
    <row r="165" spans="1:8" s="10" customFormat="1" x14ac:dyDescent="0.25">
      <c r="A165" s="4">
        <v>5</v>
      </c>
      <c r="B165" s="3" t="s">
        <v>116</v>
      </c>
      <c r="C165" s="15">
        <v>220225</v>
      </c>
      <c r="D165" s="4">
        <v>3</v>
      </c>
      <c r="E165" s="4">
        <v>3</v>
      </c>
      <c r="F165" s="4">
        <v>0</v>
      </c>
      <c r="G165" s="4">
        <v>0</v>
      </c>
      <c r="H165" s="4">
        <v>0</v>
      </c>
    </row>
    <row r="166" spans="1:8" s="10" customFormat="1" x14ac:dyDescent="0.25">
      <c r="A166" s="4">
        <v>6</v>
      </c>
      <c r="B166" s="3" t="s">
        <v>77</v>
      </c>
      <c r="C166" s="15">
        <v>220226</v>
      </c>
      <c r="D166" s="4">
        <v>2</v>
      </c>
      <c r="E166" s="4">
        <v>2</v>
      </c>
      <c r="F166" s="4">
        <v>0</v>
      </c>
      <c r="G166" s="4">
        <v>0</v>
      </c>
      <c r="H166" s="4">
        <v>0</v>
      </c>
    </row>
    <row r="167" spans="1:8" s="10" customFormat="1" x14ac:dyDescent="0.25">
      <c r="A167" s="4">
        <v>7</v>
      </c>
      <c r="B167" s="3" t="s">
        <v>42</v>
      </c>
      <c r="C167" s="15">
        <v>220227</v>
      </c>
      <c r="D167" s="4">
        <v>3</v>
      </c>
      <c r="E167" s="4">
        <v>2</v>
      </c>
      <c r="F167" s="4">
        <v>1</v>
      </c>
      <c r="G167" s="4">
        <v>0</v>
      </c>
      <c r="H167" s="4">
        <v>0</v>
      </c>
    </row>
    <row r="168" spans="1:8" s="11" customFormat="1" x14ac:dyDescent="0.25">
      <c r="A168" s="4">
        <v>8</v>
      </c>
      <c r="B168" s="3" t="s">
        <v>19</v>
      </c>
      <c r="C168" s="4">
        <v>190443</v>
      </c>
      <c r="D168" s="4">
        <v>2</v>
      </c>
      <c r="E168" s="4">
        <v>2</v>
      </c>
      <c r="F168" s="4">
        <v>0</v>
      </c>
      <c r="G168" s="4">
        <v>0</v>
      </c>
      <c r="H168" s="4">
        <v>0</v>
      </c>
    </row>
    <row r="169" spans="1:8" x14ac:dyDescent="0.25">
      <c r="A169" s="27" t="s">
        <v>93</v>
      </c>
      <c r="B169" s="27"/>
      <c r="C169" s="27"/>
      <c r="D169" s="7">
        <f>SUM(D161:D168)</f>
        <v>15</v>
      </c>
      <c r="E169" s="7">
        <f>SUM(E161:E168)</f>
        <v>11</v>
      </c>
      <c r="F169" s="7">
        <f>SUM(F161:F168)</f>
        <v>1</v>
      </c>
      <c r="G169" s="7">
        <f>SUM(G161:G168)</f>
        <v>3</v>
      </c>
      <c r="H169" s="7">
        <f>SUM(H161:H168)</f>
        <v>0</v>
      </c>
    </row>
    <row r="170" spans="1:8" ht="24" customHeight="1" x14ac:dyDescent="0.25">
      <c r="A170" s="27" t="s">
        <v>117</v>
      </c>
      <c r="B170" s="27"/>
      <c r="C170" s="27"/>
      <c r="D170" s="27"/>
      <c r="E170" s="27"/>
      <c r="F170" s="27"/>
      <c r="G170" s="27"/>
      <c r="H170" s="27"/>
    </row>
    <row r="171" spans="1:8" x14ac:dyDescent="0.25">
      <c r="A171" s="27" t="s">
        <v>9</v>
      </c>
      <c r="B171" s="27" t="s">
        <v>2</v>
      </c>
      <c r="C171" s="27" t="s">
        <v>4</v>
      </c>
      <c r="D171" s="27" t="s">
        <v>3</v>
      </c>
      <c r="E171" s="27"/>
      <c r="F171" s="27"/>
      <c r="G171" s="27"/>
      <c r="H171" s="27"/>
    </row>
    <row r="172" spans="1:8" x14ac:dyDescent="0.25">
      <c r="A172" s="27"/>
      <c r="B172" s="27"/>
      <c r="C172" s="27"/>
      <c r="D172" s="7" t="s">
        <v>5</v>
      </c>
      <c r="E172" s="7" t="s">
        <v>6</v>
      </c>
      <c r="F172" s="7" t="s">
        <v>7</v>
      </c>
      <c r="G172" s="7" t="s">
        <v>8</v>
      </c>
      <c r="H172" s="7" t="s">
        <v>9</v>
      </c>
    </row>
    <row r="173" spans="1:8" s="10" customFormat="1" x14ac:dyDescent="0.25">
      <c r="A173" s="4">
        <v>1</v>
      </c>
      <c r="B173" s="3" t="s">
        <v>118</v>
      </c>
      <c r="C173" s="15">
        <v>220300</v>
      </c>
      <c r="D173" s="4">
        <v>2</v>
      </c>
      <c r="E173" s="4">
        <v>2</v>
      </c>
      <c r="F173" s="4">
        <v>0</v>
      </c>
      <c r="G173" s="4">
        <v>0</v>
      </c>
      <c r="H173" s="4">
        <v>0</v>
      </c>
    </row>
    <row r="174" spans="1:8" s="10" customFormat="1" x14ac:dyDescent="0.25">
      <c r="A174" s="4">
        <v>2</v>
      </c>
      <c r="B174" s="3" t="s">
        <v>119</v>
      </c>
      <c r="C174" s="15">
        <v>220301</v>
      </c>
      <c r="D174" s="4">
        <v>3</v>
      </c>
      <c r="E174" s="4">
        <v>3</v>
      </c>
      <c r="F174" s="4">
        <v>0</v>
      </c>
      <c r="G174" s="4">
        <v>0</v>
      </c>
      <c r="H174" s="4">
        <v>0</v>
      </c>
    </row>
    <row r="175" spans="1:8" s="10" customFormat="1" x14ac:dyDescent="0.25">
      <c r="A175" s="4">
        <v>3</v>
      </c>
      <c r="B175" s="3" t="s">
        <v>75</v>
      </c>
      <c r="C175" s="15">
        <v>220302</v>
      </c>
      <c r="D175" s="4">
        <v>2</v>
      </c>
      <c r="E175" s="4">
        <v>0</v>
      </c>
      <c r="F175" s="4">
        <v>2</v>
      </c>
      <c r="G175" s="4">
        <v>0</v>
      </c>
      <c r="H175" s="4">
        <v>0</v>
      </c>
    </row>
    <row r="176" spans="1:8" s="11" customFormat="1" x14ac:dyDescent="0.25">
      <c r="A176" s="4">
        <v>4</v>
      </c>
      <c r="B176" s="3" t="s">
        <v>20</v>
      </c>
      <c r="C176" s="4">
        <v>190152</v>
      </c>
      <c r="D176" s="4">
        <v>2</v>
      </c>
      <c r="E176" s="4">
        <v>2</v>
      </c>
      <c r="F176" s="4">
        <v>0</v>
      </c>
      <c r="G176" s="4">
        <v>0</v>
      </c>
      <c r="H176" s="4">
        <v>0</v>
      </c>
    </row>
    <row r="177" spans="1:8" x14ac:dyDescent="0.25">
      <c r="A177" s="4">
        <v>5</v>
      </c>
      <c r="B177" s="3" t="s">
        <v>120</v>
      </c>
      <c r="C177" s="15">
        <v>220303</v>
      </c>
      <c r="D177" s="4">
        <v>2</v>
      </c>
      <c r="E177" s="4">
        <v>2</v>
      </c>
      <c r="F177" s="4">
        <v>0</v>
      </c>
      <c r="G177" s="4">
        <v>0</v>
      </c>
      <c r="H177" s="4">
        <v>0</v>
      </c>
    </row>
    <row r="178" spans="1:8" s="10" customFormat="1" x14ac:dyDescent="0.25">
      <c r="A178" s="4">
        <v>6</v>
      </c>
      <c r="B178" s="3" t="s">
        <v>73</v>
      </c>
      <c r="C178" s="15">
        <v>220304</v>
      </c>
      <c r="D178" s="4">
        <v>2</v>
      </c>
      <c r="E178" s="4">
        <v>2</v>
      </c>
      <c r="F178" s="4">
        <v>0</v>
      </c>
      <c r="G178" s="4">
        <v>0</v>
      </c>
      <c r="H178" s="4">
        <v>0</v>
      </c>
    </row>
    <row r="179" spans="1:8" s="10" customFormat="1" x14ac:dyDescent="0.25">
      <c r="A179" s="4">
        <v>7</v>
      </c>
      <c r="B179" s="3" t="s">
        <v>70</v>
      </c>
      <c r="C179" s="15">
        <v>220305</v>
      </c>
      <c r="D179" s="4">
        <v>3</v>
      </c>
      <c r="E179" s="4">
        <v>2</v>
      </c>
      <c r="F179" s="4">
        <v>1</v>
      </c>
      <c r="G179" s="4">
        <v>0</v>
      </c>
      <c r="H179" s="4">
        <v>0</v>
      </c>
    </row>
    <row r="180" spans="1:8" x14ac:dyDescent="0.25">
      <c r="A180" s="27" t="s">
        <v>93</v>
      </c>
      <c r="B180" s="27"/>
      <c r="C180" s="27"/>
      <c r="D180" s="7">
        <f>SUM(D173:D179)</f>
        <v>16</v>
      </c>
      <c r="E180" s="7">
        <f>SUM(E173:E179)</f>
        <v>13</v>
      </c>
      <c r="F180" s="7">
        <f>SUM(F173:F179)</f>
        <v>3</v>
      </c>
      <c r="G180" s="7">
        <f>SUM(G173:G179)</f>
        <v>0</v>
      </c>
      <c r="H180" s="7">
        <f>SUM(H173:H179)</f>
        <v>0</v>
      </c>
    </row>
    <row r="181" spans="1:8" x14ac:dyDescent="0.25">
      <c r="A181" s="27" t="s">
        <v>121</v>
      </c>
      <c r="B181" s="27"/>
      <c r="C181" s="27"/>
      <c r="D181" s="27"/>
      <c r="E181" s="27"/>
      <c r="F181" s="27"/>
      <c r="G181" s="27"/>
      <c r="H181" s="27"/>
    </row>
    <row r="182" spans="1:8" x14ac:dyDescent="0.25">
      <c r="A182" s="27" t="s">
        <v>9</v>
      </c>
      <c r="B182" s="27" t="s">
        <v>2</v>
      </c>
      <c r="C182" s="27" t="s">
        <v>4</v>
      </c>
      <c r="D182" s="27" t="s">
        <v>3</v>
      </c>
      <c r="E182" s="27"/>
      <c r="F182" s="27"/>
      <c r="G182" s="27"/>
      <c r="H182" s="27"/>
    </row>
    <row r="183" spans="1:8" x14ac:dyDescent="0.25">
      <c r="A183" s="27"/>
      <c r="B183" s="27"/>
      <c r="C183" s="27"/>
      <c r="D183" s="7" t="s">
        <v>5</v>
      </c>
      <c r="E183" s="7" t="s">
        <v>6</v>
      </c>
      <c r="F183" s="7" t="s">
        <v>7</v>
      </c>
      <c r="G183" s="7" t="s">
        <v>8</v>
      </c>
      <c r="H183" s="7" t="s">
        <v>9</v>
      </c>
    </row>
    <row r="184" spans="1:8" s="10" customFormat="1" x14ac:dyDescent="0.25">
      <c r="A184" s="4">
        <v>1</v>
      </c>
      <c r="B184" s="3" t="s">
        <v>71</v>
      </c>
      <c r="C184" s="15">
        <v>220314</v>
      </c>
      <c r="D184" s="4">
        <v>2</v>
      </c>
      <c r="E184" s="4">
        <v>2</v>
      </c>
      <c r="F184" s="4">
        <v>0</v>
      </c>
      <c r="G184" s="4">
        <v>0</v>
      </c>
      <c r="H184" s="4">
        <v>0</v>
      </c>
    </row>
    <row r="185" spans="1:8" s="10" customFormat="1" x14ac:dyDescent="0.25">
      <c r="A185" s="4">
        <v>2</v>
      </c>
      <c r="B185" s="3" t="s">
        <v>122</v>
      </c>
      <c r="C185" s="15">
        <v>220293</v>
      </c>
      <c r="D185" s="4">
        <v>1</v>
      </c>
      <c r="E185" s="4">
        <v>0</v>
      </c>
      <c r="F185" s="4">
        <v>0</v>
      </c>
      <c r="G185" s="4">
        <v>1</v>
      </c>
      <c r="H185" s="4">
        <v>0</v>
      </c>
    </row>
    <row r="186" spans="1:8" s="11" customFormat="1" x14ac:dyDescent="0.25">
      <c r="A186" s="4">
        <v>3</v>
      </c>
      <c r="B186" s="5" t="s">
        <v>23</v>
      </c>
      <c r="C186" s="6">
        <v>190130</v>
      </c>
      <c r="D186" s="6">
        <v>3</v>
      </c>
      <c r="E186" s="6">
        <v>3</v>
      </c>
      <c r="F186" s="6">
        <v>0</v>
      </c>
      <c r="G186" s="4">
        <v>0</v>
      </c>
      <c r="H186" s="4">
        <v>0</v>
      </c>
    </row>
    <row r="187" spans="1:8" s="11" customFormat="1" x14ac:dyDescent="0.25">
      <c r="A187" s="4">
        <v>4</v>
      </c>
      <c r="B187" s="5" t="s">
        <v>72</v>
      </c>
      <c r="C187" s="15">
        <v>220315</v>
      </c>
      <c r="D187" s="6">
        <v>3</v>
      </c>
      <c r="E187" s="6">
        <v>0</v>
      </c>
      <c r="F187" s="6">
        <v>0</v>
      </c>
      <c r="G187" s="4">
        <v>0</v>
      </c>
      <c r="H187" s="4">
        <v>3</v>
      </c>
    </row>
    <row r="188" spans="1:8" s="11" customFormat="1" ht="33" x14ac:dyDescent="0.25">
      <c r="A188" s="4">
        <v>5</v>
      </c>
      <c r="B188" s="5" t="s">
        <v>123</v>
      </c>
      <c r="C188" s="6"/>
      <c r="D188" s="6">
        <v>2</v>
      </c>
      <c r="E188" s="6">
        <v>2</v>
      </c>
      <c r="F188" s="6">
        <v>0</v>
      </c>
      <c r="G188" s="4">
        <v>0</v>
      </c>
      <c r="H188" s="4">
        <v>0</v>
      </c>
    </row>
    <row r="189" spans="1:8" s="10" customFormat="1" ht="15.75" customHeight="1" x14ac:dyDescent="0.25">
      <c r="A189" s="4" t="s">
        <v>124</v>
      </c>
      <c r="B189" s="3" t="s">
        <v>84</v>
      </c>
      <c r="C189" s="15">
        <v>220316</v>
      </c>
      <c r="D189" s="4"/>
      <c r="E189" s="4"/>
      <c r="F189" s="4"/>
      <c r="G189" s="4"/>
      <c r="H189" s="4"/>
    </row>
    <row r="190" spans="1:8" x14ac:dyDescent="0.25">
      <c r="A190" s="4">
        <v>5.2</v>
      </c>
      <c r="B190" s="3" t="s">
        <v>85</v>
      </c>
      <c r="C190" s="3"/>
      <c r="D190" s="28"/>
      <c r="E190" s="30"/>
      <c r="F190" s="30"/>
      <c r="G190" s="30"/>
      <c r="H190" s="30"/>
    </row>
    <row r="191" spans="1:8" x14ac:dyDescent="0.25">
      <c r="A191" s="4">
        <v>5.3</v>
      </c>
      <c r="B191" s="12" t="s">
        <v>125</v>
      </c>
      <c r="C191" s="15">
        <v>220412</v>
      </c>
      <c r="D191" s="29"/>
      <c r="E191" s="30"/>
      <c r="F191" s="30"/>
      <c r="G191" s="30"/>
      <c r="H191" s="30"/>
    </row>
    <row r="192" spans="1:8" x14ac:dyDescent="0.25">
      <c r="A192" s="27" t="s">
        <v>93</v>
      </c>
      <c r="B192" s="27"/>
      <c r="C192" s="27"/>
      <c r="D192" s="7">
        <f>SUM(D184:D191)</f>
        <v>11</v>
      </c>
      <c r="E192" s="7">
        <f>SUM(E184:E191)</f>
        <v>7</v>
      </c>
      <c r="F192" s="7">
        <f>SUM(F184:F191)</f>
        <v>0</v>
      </c>
      <c r="G192" s="7">
        <f>SUM(G184:G191)</f>
        <v>1</v>
      </c>
      <c r="H192" s="7">
        <f>SUM(H184:H191)</f>
        <v>3</v>
      </c>
    </row>
    <row r="193" spans="1:8" x14ac:dyDescent="0.25">
      <c r="A193" s="27" t="s">
        <v>126</v>
      </c>
      <c r="B193" s="27"/>
      <c r="C193" s="27"/>
      <c r="D193" s="27"/>
      <c r="E193" s="27"/>
      <c r="F193" s="27"/>
      <c r="G193" s="27"/>
      <c r="H193" s="27"/>
    </row>
    <row r="194" spans="1:8" x14ac:dyDescent="0.25">
      <c r="A194" s="27" t="s">
        <v>9</v>
      </c>
      <c r="B194" s="27" t="s">
        <v>2</v>
      </c>
      <c r="C194" s="27" t="s">
        <v>4</v>
      </c>
      <c r="D194" s="27" t="s">
        <v>3</v>
      </c>
      <c r="E194" s="27"/>
      <c r="F194" s="27"/>
      <c r="G194" s="27"/>
      <c r="H194" s="27"/>
    </row>
    <row r="195" spans="1:8" x14ac:dyDescent="0.25">
      <c r="A195" s="27"/>
      <c r="B195" s="27"/>
      <c r="C195" s="27"/>
      <c r="D195" s="7" t="s">
        <v>5</v>
      </c>
      <c r="E195" s="7" t="s">
        <v>6</v>
      </c>
      <c r="F195" s="7" t="s">
        <v>7</v>
      </c>
      <c r="G195" s="7" t="s">
        <v>8</v>
      </c>
      <c r="H195" s="7" t="s">
        <v>9</v>
      </c>
    </row>
    <row r="196" spans="1:8" x14ac:dyDescent="0.25">
      <c r="A196" s="4">
        <v>1</v>
      </c>
      <c r="B196" s="3" t="s">
        <v>88</v>
      </c>
      <c r="C196" s="15">
        <v>220388</v>
      </c>
      <c r="D196" s="7">
        <v>7</v>
      </c>
      <c r="E196" s="7">
        <v>7</v>
      </c>
      <c r="F196" s="6">
        <v>0</v>
      </c>
      <c r="G196" s="4">
        <v>0</v>
      </c>
      <c r="H196" s="4">
        <v>0</v>
      </c>
    </row>
    <row r="197" spans="1:8" x14ac:dyDescent="0.25">
      <c r="A197" s="4">
        <v>2</v>
      </c>
      <c r="B197" s="3" t="s">
        <v>87</v>
      </c>
      <c r="C197" s="15">
        <v>190360</v>
      </c>
      <c r="D197" s="7">
        <v>5</v>
      </c>
      <c r="E197" s="7">
        <v>0</v>
      </c>
      <c r="F197" s="6">
        <v>0</v>
      </c>
      <c r="G197" s="4">
        <v>0</v>
      </c>
      <c r="H197" s="7">
        <v>5</v>
      </c>
    </row>
    <row r="198" spans="1:8" x14ac:dyDescent="0.25">
      <c r="A198" s="27" t="s">
        <v>93</v>
      </c>
      <c r="B198" s="27"/>
      <c r="C198" s="27"/>
      <c r="D198" s="7">
        <f>SUM(D196:D197)</f>
        <v>12</v>
      </c>
      <c r="E198" s="7">
        <f t="shared" ref="E198:H198" si="9">SUM(E196:E197)</f>
        <v>7</v>
      </c>
      <c r="F198" s="7">
        <f t="shared" si="9"/>
        <v>0</v>
      </c>
      <c r="G198" s="7">
        <f t="shared" si="9"/>
        <v>0</v>
      </c>
      <c r="H198" s="7">
        <f t="shared" si="9"/>
        <v>5</v>
      </c>
    </row>
    <row r="199" spans="1:8" ht="42.4" customHeight="1" x14ac:dyDescent="0.25">
      <c r="A199" s="20" t="s">
        <v>127</v>
      </c>
      <c r="B199" s="21"/>
      <c r="C199" s="22"/>
      <c r="D199" s="13">
        <f>D198+D192+D180+D169+D157+D146+D136+D127+D117+D107+D96</f>
        <v>162</v>
      </c>
      <c r="E199" s="13"/>
      <c r="F199" s="13"/>
      <c r="G199" s="13"/>
      <c r="H199" s="13"/>
    </row>
    <row r="200" spans="1:8" ht="61.15" customHeight="1" x14ac:dyDescent="0.25"/>
  </sheetData>
  <mergeCells count="97">
    <mergeCell ref="A199:C199"/>
    <mergeCell ref="A193:H193"/>
    <mergeCell ref="A194:A195"/>
    <mergeCell ref="B194:B195"/>
    <mergeCell ref="C194:C195"/>
    <mergeCell ref="D194:H194"/>
    <mergeCell ref="A198:C198"/>
    <mergeCell ref="A192:C192"/>
    <mergeCell ref="A180:C180"/>
    <mergeCell ref="A181:H181"/>
    <mergeCell ref="A182:A183"/>
    <mergeCell ref="B182:B183"/>
    <mergeCell ref="C182:C183"/>
    <mergeCell ref="D182:H182"/>
    <mergeCell ref="D190:D191"/>
    <mergeCell ref="E190:E191"/>
    <mergeCell ref="F190:F191"/>
    <mergeCell ref="G190:G191"/>
    <mergeCell ref="H190:H191"/>
    <mergeCell ref="A169:C169"/>
    <mergeCell ref="A170:H170"/>
    <mergeCell ref="A171:A172"/>
    <mergeCell ref="B171:B172"/>
    <mergeCell ref="C171:C172"/>
    <mergeCell ref="D171:H171"/>
    <mergeCell ref="A157:C157"/>
    <mergeCell ref="A158:H158"/>
    <mergeCell ref="A159:A160"/>
    <mergeCell ref="B159:B160"/>
    <mergeCell ref="C159:C160"/>
    <mergeCell ref="D159:H159"/>
    <mergeCell ref="A146:C146"/>
    <mergeCell ref="A147:H147"/>
    <mergeCell ref="A148:A149"/>
    <mergeCell ref="B148:B149"/>
    <mergeCell ref="C148:C149"/>
    <mergeCell ref="D148:H148"/>
    <mergeCell ref="A136:C136"/>
    <mergeCell ref="A137:H137"/>
    <mergeCell ref="A138:A139"/>
    <mergeCell ref="B138:B139"/>
    <mergeCell ref="C138:C139"/>
    <mergeCell ref="D138:H138"/>
    <mergeCell ref="A127:C127"/>
    <mergeCell ref="A128:H128"/>
    <mergeCell ref="A129:A130"/>
    <mergeCell ref="B129:B130"/>
    <mergeCell ref="C129:C130"/>
    <mergeCell ref="D129:H129"/>
    <mergeCell ref="A117:C117"/>
    <mergeCell ref="A118:H118"/>
    <mergeCell ref="A119:A120"/>
    <mergeCell ref="B119:B120"/>
    <mergeCell ref="C119:C120"/>
    <mergeCell ref="D119:H119"/>
    <mergeCell ref="B107:C107"/>
    <mergeCell ref="A108:H108"/>
    <mergeCell ref="A109:A110"/>
    <mergeCell ref="B109:B110"/>
    <mergeCell ref="C109:C110"/>
    <mergeCell ref="D109:H109"/>
    <mergeCell ref="B96:C96"/>
    <mergeCell ref="A97:H97"/>
    <mergeCell ref="A98:A100"/>
    <mergeCell ref="B98:B100"/>
    <mergeCell ref="C98:C100"/>
    <mergeCell ref="D98:H99"/>
    <mergeCell ref="A85:C85"/>
    <mergeCell ref="A86:H86"/>
    <mergeCell ref="A87:H87"/>
    <mergeCell ref="A88:H88"/>
    <mergeCell ref="A89:A90"/>
    <mergeCell ref="B89:B90"/>
    <mergeCell ref="C89:C90"/>
    <mergeCell ref="D89:H89"/>
    <mergeCell ref="A82:B82"/>
    <mergeCell ref="A6:B6"/>
    <mergeCell ref="A10:B10"/>
    <mergeCell ref="A11:B11"/>
    <mergeCell ref="A17:B17"/>
    <mergeCell ref="A20:B20"/>
    <mergeCell ref="A21:B21"/>
    <mergeCell ref="A27:B27"/>
    <mergeCell ref="A30:B30"/>
    <mergeCell ref="A32:B32"/>
    <mergeCell ref="A33:B33"/>
    <mergeCell ref="A50:B50"/>
    <mergeCell ref="A1:H1"/>
    <mergeCell ref="A3:A5"/>
    <mergeCell ref="B3:B5"/>
    <mergeCell ref="C3:H3"/>
    <mergeCell ref="C4:C5"/>
    <mergeCell ref="D4:D5"/>
    <mergeCell ref="E4:E5"/>
    <mergeCell ref="F4:F5"/>
    <mergeCell ref="G4:G5"/>
    <mergeCell ref="H4:H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tam truong</cp:lastModifiedBy>
  <dcterms:created xsi:type="dcterms:W3CDTF">2025-08-13T07:49:57Z</dcterms:created>
  <dcterms:modified xsi:type="dcterms:W3CDTF">2025-08-21T08:53:16Z</dcterms:modified>
</cp:coreProperties>
</file>