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fbed36bc5a0dee8/Desktop/"/>
    </mc:Choice>
  </mc:AlternateContent>
  <xr:revisionPtr revIDLastSave="365" documentId="13_ncr:1_{8AC1B564-EBD6-422D-A2B6-CBE482011796}" xr6:coauthVersionLast="47" xr6:coauthVersionMax="47" xr10:uidLastSave="{A3F223D0-F99B-42E6-815B-4D96E1FFDC1D}"/>
  <bookViews>
    <workbookView xWindow="-120" yWindow="-120" windowWidth="29040" windowHeight="15720" xr2:uid="{21CA9DCE-8377-4CEB-B9D0-4000E91A4AED}"/>
  </bookViews>
  <sheets>
    <sheet name="202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68" i="2" l="1"/>
  <c r="F168" i="2"/>
  <c r="E168" i="2"/>
  <c r="D168" i="2"/>
  <c r="G161" i="2"/>
  <c r="F161" i="2"/>
  <c r="E161" i="2"/>
  <c r="D161" i="2"/>
  <c r="G153" i="2"/>
  <c r="F153" i="2"/>
  <c r="E153" i="2"/>
  <c r="D153" i="2"/>
  <c r="G145" i="2"/>
  <c r="F145" i="2"/>
  <c r="E145" i="2"/>
  <c r="D145" i="2"/>
  <c r="G138" i="2"/>
  <c r="F138" i="2"/>
  <c r="E138" i="2"/>
  <c r="D138" i="2"/>
  <c r="G131" i="2"/>
  <c r="F131" i="2"/>
  <c r="E131" i="2"/>
  <c r="D131" i="2"/>
  <c r="G124" i="2"/>
  <c r="F124" i="2"/>
  <c r="E124" i="2"/>
  <c r="D124" i="2"/>
  <c r="G117" i="2"/>
  <c r="F117" i="2"/>
  <c r="E117" i="2"/>
  <c r="D117" i="2"/>
  <c r="G110" i="2"/>
  <c r="F110" i="2"/>
  <c r="E110" i="2"/>
  <c r="D110" i="2"/>
  <c r="G104" i="2"/>
  <c r="F104" i="2"/>
  <c r="E104" i="2"/>
  <c r="D104" i="2"/>
  <c r="H92" i="2"/>
  <c r="G92" i="2"/>
  <c r="F92" i="2"/>
  <c r="E92" i="2"/>
  <c r="H82" i="2"/>
  <c r="G82" i="2"/>
  <c r="F82" i="2"/>
  <c r="E82" i="2"/>
  <c r="H68" i="2"/>
  <c r="H67" i="2" s="1"/>
  <c r="G68" i="2"/>
  <c r="F68" i="2"/>
  <c r="E68" i="2"/>
  <c r="G67" i="2"/>
  <c r="F67" i="2"/>
  <c r="E67" i="2"/>
  <c r="H59" i="2"/>
  <c r="G59" i="2"/>
  <c r="F59" i="2"/>
  <c r="E59" i="2"/>
  <c r="H40" i="2"/>
  <c r="G40" i="2"/>
  <c r="F40" i="2"/>
  <c r="E40" i="2"/>
  <c r="H17" i="2"/>
  <c r="G17" i="2"/>
  <c r="F17" i="2"/>
  <c r="E17" i="2"/>
  <c r="H6" i="2"/>
  <c r="G6" i="2"/>
  <c r="F6" i="2"/>
  <c r="E6" i="2"/>
  <c r="E98" i="2" l="1"/>
  <c r="H98" i="2"/>
  <c r="G98" i="2"/>
  <c r="D180" i="2"/>
  <c r="F98" i="2"/>
</calcChain>
</file>

<file path=xl/sharedStrings.xml><?xml version="1.0" encoding="utf-8"?>
<sst xmlns="http://schemas.openxmlformats.org/spreadsheetml/2006/main" count="200" uniqueCount="153">
  <si>
    <t>Số tín chỉ</t>
  </si>
  <si>
    <t>LT</t>
  </si>
  <si>
    <t>TH</t>
  </si>
  <si>
    <t>ĐA</t>
  </si>
  <si>
    <t>TT</t>
  </si>
  <si>
    <t xml:space="preserve">Toán cao cấp </t>
  </si>
  <si>
    <t xml:space="preserve">Vật lý </t>
  </si>
  <si>
    <t>Tin học căn bản</t>
  </si>
  <si>
    <t>Chủ nghĩa xã hội khoa học</t>
  </si>
  <si>
    <t>Triết học Mác-Lênin</t>
  </si>
  <si>
    <t>Tư tưởng Hồ Chí Minh</t>
  </si>
  <si>
    <t>Lịch sử Đảng Cộng Sản Việt Nam</t>
  </si>
  <si>
    <t>Pháp luật đại cương</t>
  </si>
  <si>
    <t>Kỹ năng mềm</t>
  </si>
  <si>
    <t>Tiếng Anh 1</t>
  </si>
  <si>
    <t>Tiếng Anh 2</t>
  </si>
  <si>
    <t>Tiếng Anh 3</t>
  </si>
  <si>
    <t>Tiếng Anh 4</t>
  </si>
  <si>
    <t>Tiếng Anh chuyên ngành xây dựng</t>
  </si>
  <si>
    <t>Giáo dục thể chất 1 (*)</t>
  </si>
  <si>
    <t>Giáo dục thể chất 2 (*)</t>
  </si>
  <si>
    <t>Cơ học lý thuyết</t>
  </si>
  <si>
    <t>Sức bền vật liệu 1</t>
  </si>
  <si>
    <t>Sức bền vật liệu 2</t>
  </si>
  <si>
    <t>Hình họa - Vẽ kỹ thuật</t>
  </si>
  <si>
    <t>Kỹ thuật điện xây dựng</t>
  </si>
  <si>
    <t>Cơ học kết cấu 1</t>
  </si>
  <si>
    <t>Cơ học kết cấu 2</t>
  </si>
  <si>
    <t xml:space="preserve">Cơ học đất </t>
  </si>
  <si>
    <t xml:space="preserve">Trắc địa </t>
  </si>
  <si>
    <t>Pháp luật xây dựng</t>
  </si>
  <si>
    <t>Địa chất công trình</t>
  </si>
  <si>
    <t xml:space="preserve">Cấp thoát nước </t>
  </si>
  <si>
    <t>Cấu tạo kiến trúc</t>
  </si>
  <si>
    <t>Nhập môn ngành Kỹ thuật xây dựng</t>
  </si>
  <si>
    <t>Nền và móng</t>
  </si>
  <si>
    <t>Đồ án Nền và móng</t>
  </si>
  <si>
    <t>Vật liệu xây dựng</t>
  </si>
  <si>
    <t>Kết cấu Bê tông cốt thép 1</t>
  </si>
  <si>
    <t>Kết cấu Bê tông cốt thép 2</t>
  </si>
  <si>
    <t>Kết cấu thép 1</t>
  </si>
  <si>
    <t xml:space="preserve">Kết cấu thép 2 </t>
  </si>
  <si>
    <t>Đồ án kết cấu thép</t>
  </si>
  <si>
    <t xml:space="preserve">Kỹ thuật thi công </t>
  </si>
  <si>
    <t>Đồ án kỹ thuật thi công</t>
  </si>
  <si>
    <t xml:space="preserve">Tổ chức và quản lý thi công </t>
  </si>
  <si>
    <t>Thực tập công nhân xây dựng</t>
  </si>
  <si>
    <t>Dự toán công trình</t>
  </si>
  <si>
    <t>Tin học ứng dụng ngành xây dựng</t>
  </si>
  <si>
    <t>Kết cấu bê tông cốt thép đặc biệt</t>
  </si>
  <si>
    <t>Kết cấu nhà cao tầng</t>
  </si>
  <si>
    <t>Thực tập tốt nghiệp</t>
  </si>
  <si>
    <t>Đồ án tốt nghiệp</t>
  </si>
  <si>
    <t>HỌC KỲ 1</t>
  </si>
  <si>
    <t>HỌC KỲ 2</t>
  </si>
  <si>
    <t>Toán cao cấp</t>
  </si>
  <si>
    <t>HỌC KỲ 3</t>
  </si>
  <si>
    <t>Cơ học đất</t>
  </si>
  <si>
    <t xml:space="preserve"> Sức bền vật liệu 1</t>
  </si>
  <si>
    <t>HỌC KỲ 4</t>
  </si>
  <si>
    <t>HỌC KỲ 5</t>
  </si>
  <si>
    <t>HỌC KỲ 6</t>
  </si>
  <si>
    <t>Kết cấu thép 2</t>
  </si>
  <si>
    <t>Kinh tế chính trị Mác - Lênin</t>
  </si>
  <si>
    <t>Giáo dục quốc phòng - an ninh (*)</t>
  </si>
  <si>
    <t>Trắc địa</t>
  </si>
  <si>
    <t>HỌC KỲ 7</t>
  </si>
  <si>
    <t>Kết cấu bê tông cốt thép 1</t>
  </si>
  <si>
    <t>HỌC KỲ 8</t>
  </si>
  <si>
    <t>Cấp thoát nước</t>
  </si>
  <si>
    <t>Đồ án  kỹ thuật thi công</t>
  </si>
  <si>
    <t>Kết cấu bê tông cốt thép 2</t>
  </si>
  <si>
    <t>HỌC KỲ 9</t>
  </si>
  <si>
    <t>Pháp luật Xây dựng</t>
  </si>
  <si>
    <t>HỌC KỲ 10</t>
  </si>
  <si>
    <t>Đồ án  bê tông cốt thép</t>
  </si>
  <si>
    <t>HỌC KỲ 11</t>
  </si>
  <si>
    <t>KHUNG CHƯƠNG TRÌNH ĐÀO TẠO ĐẠI HỌC 
NGÀNH KỸ THUẬT XÂY DỰNG 2022</t>
  </si>
  <si>
    <t>Mã Môn học</t>
  </si>
  <si>
    <t>Tên môn học</t>
  </si>
  <si>
    <t>TC</t>
  </si>
  <si>
    <t>TH/TT</t>
  </si>
  <si>
    <t>7.1 Kiến thức giáo dục đại cương</t>
  </si>
  <si>
    <t>7.1.1. Lý luận chính trị</t>
  </si>
  <si>
    <t>Triết học Mác- Lênin</t>
  </si>
  <si>
    <t>Lịch sử Đảng cộng sản Việt Nam</t>
  </si>
  <si>
    <t xml:space="preserve">Tư tưởng Hồ Chí Minh </t>
  </si>
  <si>
    <t>Ho Chi Minh Ideology</t>
  </si>
  <si>
    <t>7.2 Kiến thức khoa học cơ bản</t>
  </si>
  <si>
    <t>7.2.1. Khoa học xã hội</t>
  </si>
  <si>
    <t>7.2.2. Ngoại ngữ</t>
  </si>
  <si>
    <t>Tiếng Anh chuyên ngành</t>
  </si>
  <si>
    <t>7.2.3. Toán – Tin học – Khoa học tự nhiên</t>
  </si>
  <si>
    <t> 19125</t>
  </si>
  <si>
    <t>Vật lý</t>
  </si>
  <si>
    <t>7.2.4. Giáo dục Thể chất</t>
  </si>
  <si>
    <t xml:space="preserve">Giáo dục Thể chất 1 </t>
  </si>
  <si>
    <t>Physical Education 1</t>
  </si>
  <si>
    <t xml:space="preserve">Giáo dục Thể chất 2 </t>
  </si>
  <si>
    <t>Physical Education 2</t>
  </si>
  <si>
    <t>Chọn 1 trong các học phần sau:</t>
  </si>
  <si>
    <t>Thể dục nhịp điệu</t>
  </si>
  <si>
    <t>Bóng chuyền</t>
  </si>
  <si>
    <t>Bóng đá</t>
  </si>
  <si>
    <t>7.2.5. Giáo dục Quốc phòng - An ninh</t>
  </si>
  <si>
    <t>Giáo dục Quốc phòng</t>
  </si>
  <si>
    <t>Military and Defense Education</t>
  </si>
  <si>
    <t>7.3. Kiến thức cơ sở và cốt lõi ngành</t>
  </si>
  <si>
    <t>7.3.1. Kiến thức cơ sở của ngành</t>
  </si>
  <si>
    <t> 200036</t>
  </si>
  <si>
    <t> 200092</t>
  </si>
  <si>
    <t> 220116</t>
  </si>
  <si>
    <t>220007 </t>
  </si>
  <si>
    <t>Autocad trong xây dựng</t>
  </si>
  <si>
    <t>Thí nghiệm &amp; kiểm định công trình</t>
  </si>
  <si>
    <t>7.3.2.1. Kiến thức chung:</t>
  </si>
  <si>
    <t>Bắt buộc:</t>
  </si>
  <si>
    <t>An toàn lao động</t>
  </si>
  <si>
    <t>Đấu thầu, thanh quyết toán công trình</t>
  </si>
  <si>
    <t>Hệ thống kỹ thuật công trình, PCCC</t>
  </si>
  <si>
    <t>7.3.2.2 Kiến thức chuyên ngành:</t>
  </si>
  <si>
    <t>Kiến trúc dân dụng &amp; công nghiệp</t>
  </si>
  <si>
    <t>Quản lý dự án xây dựng</t>
  </si>
  <si>
    <t>Tự chọn: Chọn 1 trong các môn sau theo thứ tự ở cột ghi chú</t>
  </si>
  <si>
    <t>Nền móng trong diều kiện đặc biệt</t>
  </si>
  <si>
    <t>Kết cấu nhà bê tông cốt thép dự ứng lực trước</t>
  </si>
  <si>
    <t>7.3.3. Đồ án, chuyên đề</t>
  </si>
  <si>
    <t xml:space="preserve">Đồ án Bê tông cốt thép </t>
  </si>
  <si>
    <t>ĐA. Tổ chức &amp; quản lý thi công</t>
  </si>
  <si>
    <t>Đồ án kiến trúc dân dụng &amp; công nghiệp</t>
  </si>
  <si>
    <t>7.4.Kiến thức thực tập và trãi nghiệm</t>
  </si>
  <si>
    <t>7.4.1. Trải nghiệm thực tế</t>
  </si>
  <si>
    <t>Tham quan công trình thực tế</t>
  </si>
  <si>
    <t>7.4.2. Thực tập &amp; Đồ án TN</t>
  </si>
  <si>
    <t>7.5. Kiến thức nghiên cứu và các thành phần khác</t>
  </si>
  <si>
    <t>Phương pháp nghiên cứu khoa học</t>
  </si>
  <si>
    <t>Tổng cộng</t>
  </si>
  <si>
    <t>KẾ HOẠCH GIẢNG DẠY</t>
  </si>
  <si>
    <t>Ghi chú</t>
  </si>
  <si>
    <t>Đồ án Kiến trúc dân dụng &amp; công nghiệp</t>
  </si>
  <si>
    <t>Sap/ Etabs</t>
  </si>
  <si>
    <t>Đồ án nền và móng</t>
  </si>
  <si>
    <t>học sau môn An toàn lao động</t>
  </si>
  <si>
    <t>Tổ chức và quản lý thi công</t>
  </si>
  <si>
    <t>Đồ án tổ chức &amp; quản lý thi công</t>
  </si>
  <si>
    <t xml:space="preserve">Quản lý dự án xây dựng </t>
  </si>
  <si>
    <t>Học phần tự chọn (chọn 1 trong 2 môn)</t>
  </si>
  <si>
    <t>a</t>
  </si>
  <si>
    <t>Kếu cấu nhà cao tầng</t>
  </si>
  <si>
    <t>b</t>
  </si>
  <si>
    <t>Nền móng trong điều kiện đặc biệt</t>
  </si>
  <si>
    <t>c</t>
  </si>
  <si>
    <r>
      <t>7.3.2. Kiến thức ngành và chuyên sâu</t>
    </r>
    <r>
      <rPr>
        <sz val="13"/>
        <rFont val="Times New Roman"/>
        <family val="1"/>
      </rPr>
      <t>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</si>
</sst>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sz val="11"/>
      <name val="Calibri"/>
      <family val="2"/>
      <charset val="163"/>
      <scheme val="minor"/>
    </font>
    <font>
      <sz val="11"/>
      <name val="Calibri"/>
      <family val="2"/>
      <scheme val="minor"/>
    </font>
    <font>
      <sz val="13"/>
      <name val="Calibri"/>
      <family val="2"/>
      <charset val="163"/>
      <scheme val="minor"/>
    </font>
    <font>
      <i/>
      <sz val="13"/>
      <name val="Times New Roman"/>
      <family val="1"/>
    </font>
    <font>
      <b/>
      <i/>
      <sz val="13"/>
      <name val="Times New Roman"/>
      <family val="1"/>
    </font>
    <font>
      <sz val="12"/>
      <color theme="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rgb="FFCCEB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BDD6EE"/>
        <bgColor indexed="64"/>
      </patternFill>
    </fill>
    <fill>
      <patternFill patternType="solid">
        <fgColor rgb="FFBCD5ED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BE4D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5" fillId="0" borderId="0" xfId="0" applyFont="1"/>
    <xf numFmtId="0" fontId="6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justify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5" fillId="0" borderId="1" xfId="0" applyFont="1" applyBorder="1"/>
    <xf numFmtId="0" fontId="3" fillId="0" borderId="7" xfId="0" applyFont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vertical="center" wrapText="1"/>
    </xf>
    <xf numFmtId="0" fontId="4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6" xfId="0" applyFont="1" applyFill="1" applyBorder="1" applyAlignment="1">
      <alignment horizontal="center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>
      <alignment horizontal="center" vertical="center" wrapText="1"/>
    </xf>
    <xf numFmtId="0" fontId="2" fillId="7" borderId="4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2" fillId="6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FAB2E-ED2B-459F-B5D5-D477C1100D6C}">
  <dimension ref="A1:I180"/>
  <sheetViews>
    <sheetView tabSelected="1" topLeftCell="A101" workbookViewId="0">
      <selection activeCell="L117" sqref="L117"/>
    </sheetView>
  </sheetViews>
  <sheetFormatPr defaultRowHeight="15" x14ac:dyDescent="0.25"/>
  <cols>
    <col min="1" max="1" width="7.7109375" style="7" bestFit="1" customWidth="1"/>
    <col min="2" max="2" width="20.28515625" style="7" customWidth="1"/>
    <col min="3" max="3" width="13.140625" style="7" customWidth="1"/>
    <col min="4" max="4" width="10.5703125" style="7" customWidth="1"/>
    <col min="5" max="255" width="9.140625" style="7"/>
    <col min="256" max="256" width="7.7109375" style="7" bestFit="1" customWidth="1"/>
    <col min="257" max="257" width="20.28515625" style="7" customWidth="1"/>
    <col min="258" max="258" width="13.140625" style="7" customWidth="1"/>
    <col min="259" max="511" width="9.140625" style="7"/>
    <col min="512" max="512" width="7.7109375" style="7" bestFit="1" customWidth="1"/>
    <col min="513" max="513" width="20.28515625" style="7" customWidth="1"/>
    <col min="514" max="514" width="13.140625" style="7" customWidth="1"/>
    <col min="515" max="767" width="9.140625" style="7"/>
    <col min="768" max="768" width="7.7109375" style="7" bestFit="1" customWidth="1"/>
    <col min="769" max="769" width="20.28515625" style="7" customWidth="1"/>
    <col min="770" max="770" width="13.140625" style="7" customWidth="1"/>
    <col min="771" max="1023" width="9.140625" style="7"/>
    <col min="1024" max="1024" width="7.7109375" style="7" bestFit="1" customWidth="1"/>
    <col min="1025" max="1025" width="20.28515625" style="7" customWidth="1"/>
    <col min="1026" max="1026" width="13.140625" style="7" customWidth="1"/>
    <col min="1027" max="1279" width="9.140625" style="7"/>
    <col min="1280" max="1280" width="7.7109375" style="7" bestFit="1" customWidth="1"/>
    <col min="1281" max="1281" width="20.28515625" style="7" customWidth="1"/>
    <col min="1282" max="1282" width="13.140625" style="7" customWidth="1"/>
    <col min="1283" max="1535" width="9.140625" style="7"/>
    <col min="1536" max="1536" width="7.7109375" style="7" bestFit="1" customWidth="1"/>
    <col min="1537" max="1537" width="20.28515625" style="7" customWidth="1"/>
    <col min="1538" max="1538" width="13.140625" style="7" customWidth="1"/>
    <col min="1539" max="1791" width="9.140625" style="7"/>
    <col min="1792" max="1792" width="7.7109375" style="7" bestFit="1" customWidth="1"/>
    <col min="1793" max="1793" width="20.28515625" style="7" customWidth="1"/>
    <col min="1794" max="1794" width="13.140625" style="7" customWidth="1"/>
    <col min="1795" max="2047" width="9.140625" style="7"/>
    <col min="2048" max="2048" width="7.7109375" style="7" bestFit="1" customWidth="1"/>
    <col min="2049" max="2049" width="20.28515625" style="7" customWidth="1"/>
    <col min="2050" max="2050" width="13.140625" style="7" customWidth="1"/>
    <col min="2051" max="2303" width="9.140625" style="7"/>
    <col min="2304" max="2304" width="7.7109375" style="7" bestFit="1" customWidth="1"/>
    <col min="2305" max="2305" width="20.28515625" style="7" customWidth="1"/>
    <col min="2306" max="2306" width="13.140625" style="7" customWidth="1"/>
    <col min="2307" max="2559" width="9.140625" style="7"/>
    <col min="2560" max="2560" width="7.7109375" style="7" bestFit="1" customWidth="1"/>
    <col min="2561" max="2561" width="20.28515625" style="7" customWidth="1"/>
    <col min="2562" max="2562" width="13.140625" style="7" customWidth="1"/>
    <col min="2563" max="2815" width="9.140625" style="7"/>
    <col min="2816" max="2816" width="7.7109375" style="7" bestFit="1" customWidth="1"/>
    <col min="2817" max="2817" width="20.28515625" style="7" customWidth="1"/>
    <col min="2818" max="2818" width="13.140625" style="7" customWidth="1"/>
    <col min="2819" max="3071" width="9.140625" style="7"/>
    <col min="3072" max="3072" width="7.7109375" style="7" bestFit="1" customWidth="1"/>
    <col min="3073" max="3073" width="20.28515625" style="7" customWidth="1"/>
    <col min="3074" max="3074" width="13.140625" style="7" customWidth="1"/>
    <col min="3075" max="3327" width="9.140625" style="7"/>
    <col min="3328" max="3328" width="7.7109375" style="7" bestFit="1" customWidth="1"/>
    <col min="3329" max="3329" width="20.28515625" style="7" customWidth="1"/>
    <col min="3330" max="3330" width="13.140625" style="7" customWidth="1"/>
    <col min="3331" max="3583" width="9.140625" style="7"/>
    <col min="3584" max="3584" width="7.7109375" style="7" bestFit="1" customWidth="1"/>
    <col min="3585" max="3585" width="20.28515625" style="7" customWidth="1"/>
    <col min="3586" max="3586" width="13.140625" style="7" customWidth="1"/>
    <col min="3587" max="3839" width="9.140625" style="7"/>
    <col min="3840" max="3840" width="7.7109375" style="7" bestFit="1" customWidth="1"/>
    <col min="3841" max="3841" width="20.28515625" style="7" customWidth="1"/>
    <col min="3842" max="3842" width="13.140625" style="7" customWidth="1"/>
    <col min="3843" max="4095" width="9.140625" style="7"/>
    <col min="4096" max="4096" width="7.7109375" style="7" bestFit="1" customWidth="1"/>
    <col min="4097" max="4097" width="20.28515625" style="7" customWidth="1"/>
    <col min="4098" max="4098" width="13.140625" style="7" customWidth="1"/>
    <col min="4099" max="4351" width="9.140625" style="7"/>
    <col min="4352" max="4352" width="7.7109375" style="7" bestFit="1" customWidth="1"/>
    <col min="4353" max="4353" width="20.28515625" style="7" customWidth="1"/>
    <col min="4354" max="4354" width="13.140625" style="7" customWidth="1"/>
    <col min="4355" max="4607" width="9.140625" style="7"/>
    <col min="4608" max="4608" width="7.7109375" style="7" bestFit="1" customWidth="1"/>
    <col min="4609" max="4609" width="20.28515625" style="7" customWidth="1"/>
    <col min="4610" max="4610" width="13.140625" style="7" customWidth="1"/>
    <col min="4611" max="4863" width="9.140625" style="7"/>
    <col min="4864" max="4864" width="7.7109375" style="7" bestFit="1" customWidth="1"/>
    <col min="4865" max="4865" width="20.28515625" style="7" customWidth="1"/>
    <col min="4866" max="4866" width="13.140625" style="7" customWidth="1"/>
    <col min="4867" max="5119" width="9.140625" style="7"/>
    <col min="5120" max="5120" width="7.7109375" style="7" bestFit="1" customWidth="1"/>
    <col min="5121" max="5121" width="20.28515625" style="7" customWidth="1"/>
    <col min="5122" max="5122" width="13.140625" style="7" customWidth="1"/>
    <col min="5123" max="5375" width="9.140625" style="7"/>
    <col min="5376" max="5376" width="7.7109375" style="7" bestFit="1" customWidth="1"/>
    <col min="5377" max="5377" width="20.28515625" style="7" customWidth="1"/>
    <col min="5378" max="5378" width="13.140625" style="7" customWidth="1"/>
    <col min="5379" max="5631" width="9.140625" style="7"/>
    <col min="5632" max="5632" width="7.7109375" style="7" bestFit="1" customWidth="1"/>
    <col min="5633" max="5633" width="20.28515625" style="7" customWidth="1"/>
    <col min="5634" max="5634" width="13.140625" style="7" customWidth="1"/>
    <col min="5635" max="5887" width="9.140625" style="7"/>
    <col min="5888" max="5888" width="7.7109375" style="7" bestFit="1" customWidth="1"/>
    <col min="5889" max="5889" width="20.28515625" style="7" customWidth="1"/>
    <col min="5890" max="5890" width="13.140625" style="7" customWidth="1"/>
    <col min="5891" max="6143" width="9.140625" style="7"/>
    <col min="6144" max="6144" width="7.7109375" style="7" bestFit="1" customWidth="1"/>
    <col min="6145" max="6145" width="20.28515625" style="7" customWidth="1"/>
    <col min="6146" max="6146" width="13.140625" style="7" customWidth="1"/>
    <col min="6147" max="6399" width="9.140625" style="7"/>
    <col min="6400" max="6400" width="7.7109375" style="7" bestFit="1" customWidth="1"/>
    <col min="6401" max="6401" width="20.28515625" style="7" customWidth="1"/>
    <col min="6402" max="6402" width="13.140625" style="7" customWidth="1"/>
    <col min="6403" max="6655" width="9.140625" style="7"/>
    <col min="6656" max="6656" width="7.7109375" style="7" bestFit="1" customWidth="1"/>
    <col min="6657" max="6657" width="20.28515625" style="7" customWidth="1"/>
    <col min="6658" max="6658" width="13.140625" style="7" customWidth="1"/>
    <col min="6659" max="6911" width="9.140625" style="7"/>
    <col min="6912" max="6912" width="7.7109375" style="7" bestFit="1" customWidth="1"/>
    <col min="6913" max="6913" width="20.28515625" style="7" customWidth="1"/>
    <col min="6914" max="6914" width="13.140625" style="7" customWidth="1"/>
    <col min="6915" max="7167" width="9.140625" style="7"/>
    <col min="7168" max="7168" width="7.7109375" style="7" bestFit="1" customWidth="1"/>
    <col min="7169" max="7169" width="20.28515625" style="7" customWidth="1"/>
    <col min="7170" max="7170" width="13.140625" style="7" customWidth="1"/>
    <col min="7171" max="7423" width="9.140625" style="7"/>
    <col min="7424" max="7424" width="7.7109375" style="7" bestFit="1" customWidth="1"/>
    <col min="7425" max="7425" width="20.28515625" style="7" customWidth="1"/>
    <col min="7426" max="7426" width="13.140625" style="7" customWidth="1"/>
    <col min="7427" max="7679" width="9.140625" style="7"/>
    <col min="7680" max="7680" width="7.7109375" style="7" bestFit="1" customWidth="1"/>
    <col min="7681" max="7681" width="20.28515625" style="7" customWidth="1"/>
    <col min="7682" max="7682" width="13.140625" style="7" customWidth="1"/>
    <col min="7683" max="7935" width="9.140625" style="7"/>
    <col min="7936" max="7936" width="7.7109375" style="7" bestFit="1" customWidth="1"/>
    <col min="7937" max="7937" width="20.28515625" style="7" customWidth="1"/>
    <col min="7938" max="7938" width="13.140625" style="7" customWidth="1"/>
    <col min="7939" max="8191" width="9.140625" style="7"/>
    <col min="8192" max="8192" width="7.7109375" style="7" bestFit="1" customWidth="1"/>
    <col min="8193" max="8193" width="20.28515625" style="7" customWidth="1"/>
    <col min="8194" max="8194" width="13.140625" style="7" customWidth="1"/>
    <col min="8195" max="8447" width="9.140625" style="7"/>
    <col min="8448" max="8448" width="7.7109375" style="7" bestFit="1" customWidth="1"/>
    <col min="8449" max="8449" width="20.28515625" style="7" customWidth="1"/>
    <col min="8450" max="8450" width="13.140625" style="7" customWidth="1"/>
    <col min="8451" max="8703" width="9.140625" style="7"/>
    <col min="8704" max="8704" width="7.7109375" style="7" bestFit="1" customWidth="1"/>
    <col min="8705" max="8705" width="20.28515625" style="7" customWidth="1"/>
    <col min="8706" max="8706" width="13.140625" style="7" customWidth="1"/>
    <col min="8707" max="8959" width="9.140625" style="7"/>
    <col min="8960" max="8960" width="7.7109375" style="7" bestFit="1" customWidth="1"/>
    <col min="8961" max="8961" width="20.28515625" style="7" customWidth="1"/>
    <col min="8962" max="8962" width="13.140625" style="7" customWidth="1"/>
    <col min="8963" max="9215" width="9.140625" style="7"/>
    <col min="9216" max="9216" width="7.7109375" style="7" bestFit="1" customWidth="1"/>
    <col min="9217" max="9217" width="20.28515625" style="7" customWidth="1"/>
    <col min="9218" max="9218" width="13.140625" style="7" customWidth="1"/>
    <col min="9219" max="9471" width="9.140625" style="7"/>
    <col min="9472" max="9472" width="7.7109375" style="7" bestFit="1" customWidth="1"/>
    <col min="9473" max="9473" width="20.28515625" style="7" customWidth="1"/>
    <col min="9474" max="9474" width="13.140625" style="7" customWidth="1"/>
    <col min="9475" max="9727" width="9.140625" style="7"/>
    <col min="9728" max="9728" width="7.7109375" style="7" bestFit="1" customWidth="1"/>
    <col min="9729" max="9729" width="20.28515625" style="7" customWidth="1"/>
    <col min="9730" max="9730" width="13.140625" style="7" customWidth="1"/>
    <col min="9731" max="9983" width="9.140625" style="7"/>
    <col min="9984" max="9984" width="7.7109375" style="7" bestFit="1" customWidth="1"/>
    <col min="9985" max="9985" width="20.28515625" style="7" customWidth="1"/>
    <col min="9986" max="9986" width="13.140625" style="7" customWidth="1"/>
    <col min="9987" max="10239" width="9.140625" style="7"/>
    <col min="10240" max="10240" width="7.7109375" style="7" bestFit="1" customWidth="1"/>
    <col min="10241" max="10241" width="20.28515625" style="7" customWidth="1"/>
    <col min="10242" max="10242" width="13.140625" style="7" customWidth="1"/>
    <col min="10243" max="10495" width="9.140625" style="7"/>
    <col min="10496" max="10496" width="7.7109375" style="7" bestFit="1" customWidth="1"/>
    <col min="10497" max="10497" width="20.28515625" style="7" customWidth="1"/>
    <col min="10498" max="10498" width="13.140625" style="7" customWidth="1"/>
    <col min="10499" max="10751" width="9.140625" style="7"/>
    <col min="10752" max="10752" width="7.7109375" style="7" bestFit="1" customWidth="1"/>
    <col min="10753" max="10753" width="20.28515625" style="7" customWidth="1"/>
    <col min="10754" max="10754" width="13.140625" style="7" customWidth="1"/>
    <col min="10755" max="11007" width="9.140625" style="7"/>
    <col min="11008" max="11008" width="7.7109375" style="7" bestFit="1" customWidth="1"/>
    <col min="11009" max="11009" width="20.28515625" style="7" customWidth="1"/>
    <col min="11010" max="11010" width="13.140625" style="7" customWidth="1"/>
    <col min="11011" max="11263" width="9.140625" style="7"/>
    <col min="11264" max="11264" width="7.7109375" style="7" bestFit="1" customWidth="1"/>
    <col min="11265" max="11265" width="20.28515625" style="7" customWidth="1"/>
    <col min="11266" max="11266" width="13.140625" style="7" customWidth="1"/>
    <col min="11267" max="11519" width="9.140625" style="7"/>
    <col min="11520" max="11520" width="7.7109375" style="7" bestFit="1" customWidth="1"/>
    <col min="11521" max="11521" width="20.28515625" style="7" customWidth="1"/>
    <col min="11522" max="11522" width="13.140625" style="7" customWidth="1"/>
    <col min="11523" max="11775" width="9.140625" style="7"/>
    <col min="11776" max="11776" width="7.7109375" style="7" bestFit="1" customWidth="1"/>
    <col min="11777" max="11777" width="20.28515625" style="7" customWidth="1"/>
    <col min="11778" max="11778" width="13.140625" style="7" customWidth="1"/>
    <col min="11779" max="12031" width="9.140625" style="7"/>
    <col min="12032" max="12032" width="7.7109375" style="7" bestFit="1" customWidth="1"/>
    <col min="12033" max="12033" width="20.28515625" style="7" customWidth="1"/>
    <col min="12034" max="12034" width="13.140625" style="7" customWidth="1"/>
    <col min="12035" max="12287" width="9.140625" style="7"/>
    <col min="12288" max="12288" width="7.7109375" style="7" bestFit="1" customWidth="1"/>
    <col min="12289" max="12289" width="20.28515625" style="7" customWidth="1"/>
    <col min="12290" max="12290" width="13.140625" style="7" customWidth="1"/>
    <col min="12291" max="12543" width="9.140625" style="7"/>
    <col min="12544" max="12544" width="7.7109375" style="7" bestFit="1" customWidth="1"/>
    <col min="12545" max="12545" width="20.28515625" style="7" customWidth="1"/>
    <col min="12546" max="12546" width="13.140625" style="7" customWidth="1"/>
    <col min="12547" max="12799" width="9.140625" style="7"/>
    <col min="12800" max="12800" width="7.7109375" style="7" bestFit="1" customWidth="1"/>
    <col min="12801" max="12801" width="20.28515625" style="7" customWidth="1"/>
    <col min="12802" max="12802" width="13.140625" style="7" customWidth="1"/>
    <col min="12803" max="13055" width="9.140625" style="7"/>
    <col min="13056" max="13056" width="7.7109375" style="7" bestFit="1" customWidth="1"/>
    <col min="13057" max="13057" width="20.28515625" style="7" customWidth="1"/>
    <col min="13058" max="13058" width="13.140625" style="7" customWidth="1"/>
    <col min="13059" max="13311" width="9.140625" style="7"/>
    <col min="13312" max="13312" width="7.7109375" style="7" bestFit="1" customWidth="1"/>
    <col min="13313" max="13313" width="20.28515625" style="7" customWidth="1"/>
    <col min="13314" max="13314" width="13.140625" style="7" customWidth="1"/>
    <col min="13315" max="13567" width="9.140625" style="7"/>
    <col min="13568" max="13568" width="7.7109375" style="7" bestFit="1" customWidth="1"/>
    <col min="13569" max="13569" width="20.28515625" style="7" customWidth="1"/>
    <col min="13570" max="13570" width="13.140625" style="7" customWidth="1"/>
    <col min="13571" max="13823" width="9.140625" style="7"/>
    <col min="13824" max="13824" width="7.7109375" style="7" bestFit="1" customWidth="1"/>
    <col min="13825" max="13825" width="20.28515625" style="7" customWidth="1"/>
    <col min="13826" max="13826" width="13.140625" style="7" customWidth="1"/>
    <col min="13827" max="14079" width="9.140625" style="7"/>
    <col min="14080" max="14080" width="7.7109375" style="7" bestFit="1" customWidth="1"/>
    <col min="14081" max="14081" width="20.28515625" style="7" customWidth="1"/>
    <col min="14082" max="14082" width="13.140625" style="7" customWidth="1"/>
    <col min="14083" max="14335" width="9.140625" style="7"/>
    <col min="14336" max="14336" width="7.7109375" style="7" bestFit="1" customWidth="1"/>
    <col min="14337" max="14337" width="20.28515625" style="7" customWidth="1"/>
    <col min="14338" max="14338" width="13.140625" style="7" customWidth="1"/>
    <col min="14339" max="14591" width="9.140625" style="7"/>
    <col min="14592" max="14592" width="7.7109375" style="7" bestFit="1" customWidth="1"/>
    <col min="14593" max="14593" width="20.28515625" style="7" customWidth="1"/>
    <col min="14594" max="14594" width="13.140625" style="7" customWidth="1"/>
    <col min="14595" max="14847" width="9.140625" style="7"/>
    <col min="14848" max="14848" width="7.7109375" style="7" bestFit="1" customWidth="1"/>
    <col min="14849" max="14849" width="20.28515625" style="7" customWidth="1"/>
    <col min="14850" max="14850" width="13.140625" style="7" customWidth="1"/>
    <col min="14851" max="15103" width="9.140625" style="7"/>
    <col min="15104" max="15104" width="7.7109375" style="7" bestFit="1" customWidth="1"/>
    <col min="15105" max="15105" width="20.28515625" style="7" customWidth="1"/>
    <col min="15106" max="15106" width="13.140625" style="7" customWidth="1"/>
    <col min="15107" max="15359" width="9.140625" style="7"/>
    <col min="15360" max="15360" width="7.7109375" style="7" bestFit="1" customWidth="1"/>
    <col min="15361" max="15361" width="20.28515625" style="7" customWidth="1"/>
    <col min="15362" max="15362" width="13.140625" style="7" customWidth="1"/>
    <col min="15363" max="15615" width="9.140625" style="7"/>
    <col min="15616" max="15616" width="7.7109375" style="7" bestFit="1" customWidth="1"/>
    <col min="15617" max="15617" width="20.28515625" style="7" customWidth="1"/>
    <col min="15618" max="15618" width="13.140625" style="7" customWidth="1"/>
    <col min="15619" max="15871" width="9.140625" style="7"/>
    <col min="15872" max="15872" width="7.7109375" style="7" bestFit="1" customWidth="1"/>
    <col min="15873" max="15873" width="20.28515625" style="7" customWidth="1"/>
    <col min="15874" max="15874" width="13.140625" style="7" customWidth="1"/>
    <col min="15875" max="16127" width="9.140625" style="7"/>
    <col min="16128" max="16128" width="7.7109375" style="7" bestFit="1" customWidth="1"/>
    <col min="16129" max="16129" width="20.28515625" style="7" customWidth="1"/>
    <col min="16130" max="16130" width="13.140625" style="7" customWidth="1"/>
    <col min="16131" max="16384" width="9.140625" style="7"/>
  </cols>
  <sheetData>
    <row r="1" spans="1:8" ht="48" customHeight="1" x14ac:dyDescent="0.25">
      <c r="A1" s="33" t="s">
        <v>77</v>
      </c>
      <c r="B1" s="34"/>
      <c r="C1" s="34"/>
      <c r="D1" s="34"/>
      <c r="E1" s="34"/>
      <c r="F1" s="34"/>
      <c r="G1" s="34"/>
      <c r="H1" s="34"/>
    </row>
    <row r="2" spans="1:8" ht="17.25" x14ac:dyDescent="0.3">
      <c r="A2" s="8"/>
      <c r="B2" s="8"/>
      <c r="C2" s="8"/>
      <c r="D2" s="8"/>
      <c r="E2" s="8"/>
      <c r="F2" s="8"/>
      <c r="G2" s="8"/>
      <c r="H2" s="8"/>
    </row>
    <row r="3" spans="1:8" ht="16.5" x14ac:dyDescent="0.25">
      <c r="A3" s="9"/>
      <c r="B3" s="31"/>
      <c r="C3" s="31"/>
      <c r="D3" s="35" t="s">
        <v>78</v>
      </c>
      <c r="E3" s="35" t="s">
        <v>0</v>
      </c>
      <c r="F3" s="35"/>
      <c r="G3" s="35"/>
      <c r="H3" s="35"/>
    </row>
    <row r="4" spans="1:8" ht="54.75" customHeight="1" x14ac:dyDescent="0.25">
      <c r="A4" s="9" t="s">
        <v>4</v>
      </c>
      <c r="B4" s="31" t="s">
        <v>79</v>
      </c>
      <c r="C4" s="31"/>
      <c r="D4" s="35"/>
      <c r="E4" s="9" t="s">
        <v>80</v>
      </c>
      <c r="F4" s="9" t="s">
        <v>1</v>
      </c>
      <c r="G4" s="9" t="s">
        <v>81</v>
      </c>
      <c r="H4" s="9" t="s">
        <v>3</v>
      </c>
    </row>
    <row r="5" spans="1:8" ht="16.5" x14ac:dyDescent="0.25">
      <c r="A5" s="30" t="s">
        <v>82</v>
      </c>
      <c r="B5" s="30"/>
      <c r="C5" s="30"/>
      <c r="D5" s="30"/>
      <c r="E5" s="30"/>
      <c r="F5" s="30"/>
      <c r="G5" s="30"/>
      <c r="H5" s="30"/>
    </row>
    <row r="6" spans="1:8" ht="16.5" x14ac:dyDescent="0.25">
      <c r="A6" s="10"/>
      <c r="B6" s="31" t="s">
        <v>83</v>
      </c>
      <c r="C6" s="31"/>
      <c r="D6" s="31"/>
      <c r="E6" s="9">
        <f>SUM(E7:E12)</f>
        <v>11</v>
      </c>
      <c r="F6" s="9">
        <f>SUM(F7:F12)</f>
        <v>11</v>
      </c>
      <c r="G6" s="9">
        <f>SUM(G7:G12)</f>
        <v>0</v>
      </c>
      <c r="H6" s="9">
        <f>SUM(H7:H12)</f>
        <v>0</v>
      </c>
    </row>
    <row r="7" spans="1:8" ht="16.5" x14ac:dyDescent="0.25">
      <c r="A7" s="4">
        <v>1</v>
      </c>
      <c r="B7" s="32" t="s">
        <v>84</v>
      </c>
      <c r="C7" s="32"/>
      <c r="D7" s="4">
        <v>190014</v>
      </c>
      <c r="E7" s="4">
        <v>2</v>
      </c>
      <c r="F7" s="4">
        <v>2</v>
      </c>
      <c r="G7" s="4">
        <v>0</v>
      </c>
      <c r="H7" s="4">
        <v>0</v>
      </c>
    </row>
    <row r="8" spans="1:8" ht="16.5" x14ac:dyDescent="0.25">
      <c r="A8" s="4">
        <v>2</v>
      </c>
      <c r="B8" s="32" t="s">
        <v>63</v>
      </c>
      <c r="C8" s="32"/>
      <c r="D8" s="4">
        <v>190117</v>
      </c>
      <c r="E8" s="4">
        <v>2</v>
      </c>
      <c r="F8" s="4">
        <v>2</v>
      </c>
      <c r="G8" s="4">
        <v>0</v>
      </c>
      <c r="H8" s="4">
        <v>0</v>
      </c>
    </row>
    <row r="9" spans="1:8" ht="16.5" x14ac:dyDescent="0.25">
      <c r="A9" s="4">
        <v>3</v>
      </c>
      <c r="B9" s="32" t="s">
        <v>8</v>
      </c>
      <c r="C9" s="32"/>
      <c r="D9" s="4">
        <v>190152</v>
      </c>
      <c r="E9" s="4">
        <v>2</v>
      </c>
      <c r="F9" s="4">
        <v>2</v>
      </c>
      <c r="G9" s="4">
        <v>0</v>
      </c>
      <c r="H9" s="4">
        <v>0</v>
      </c>
    </row>
    <row r="10" spans="1:8" ht="16.5" x14ac:dyDescent="0.25">
      <c r="A10" s="4">
        <v>4</v>
      </c>
      <c r="B10" s="32" t="s">
        <v>85</v>
      </c>
      <c r="C10" s="32"/>
      <c r="D10" s="4">
        <v>190441</v>
      </c>
      <c r="E10" s="4">
        <v>3</v>
      </c>
      <c r="F10" s="4">
        <v>3</v>
      </c>
      <c r="G10" s="4">
        <v>0</v>
      </c>
      <c r="H10" s="4">
        <v>0</v>
      </c>
    </row>
    <row r="11" spans="1:8" ht="16.5" x14ac:dyDescent="0.25">
      <c r="A11" s="37">
        <v>5</v>
      </c>
      <c r="B11" s="32" t="s">
        <v>86</v>
      </c>
      <c r="C11" s="32"/>
      <c r="D11" s="37">
        <v>190443</v>
      </c>
      <c r="E11" s="37">
        <v>2</v>
      </c>
      <c r="F11" s="37">
        <v>2</v>
      </c>
      <c r="G11" s="37">
        <v>0</v>
      </c>
      <c r="H11" s="37">
        <v>0</v>
      </c>
    </row>
    <row r="12" spans="1:8" ht="16.5" x14ac:dyDescent="0.25">
      <c r="A12" s="37"/>
      <c r="B12" s="32" t="s">
        <v>87</v>
      </c>
      <c r="C12" s="32"/>
      <c r="D12" s="37"/>
      <c r="E12" s="37"/>
      <c r="F12" s="37"/>
      <c r="G12" s="37"/>
      <c r="H12" s="37"/>
    </row>
    <row r="13" spans="1:8" ht="16.5" x14ac:dyDescent="0.25">
      <c r="A13" s="29"/>
      <c r="B13" s="29"/>
      <c r="C13" s="29" t="s">
        <v>88</v>
      </c>
      <c r="D13" s="29"/>
      <c r="E13" s="29"/>
      <c r="F13" s="29"/>
      <c r="G13" s="29"/>
      <c r="H13" s="29"/>
    </row>
    <row r="14" spans="1:8" ht="16.5" x14ac:dyDescent="0.25">
      <c r="A14" s="10"/>
      <c r="B14" s="31" t="s">
        <v>89</v>
      </c>
      <c r="C14" s="31"/>
      <c r="D14" s="31"/>
      <c r="E14" s="9">
        <v>5</v>
      </c>
      <c r="F14" s="9">
        <v>5</v>
      </c>
      <c r="G14" s="9">
        <v>0</v>
      </c>
      <c r="H14" s="9">
        <v>0</v>
      </c>
    </row>
    <row r="15" spans="1:8" ht="16.5" x14ac:dyDescent="0.25">
      <c r="A15" s="4">
        <v>6</v>
      </c>
      <c r="B15" s="36" t="s">
        <v>13</v>
      </c>
      <c r="C15" s="36"/>
      <c r="D15" s="4">
        <v>190130</v>
      </c>
      <c r="E15" s="4">
        <v>3</v>
      </c>
      <c r="F15" s="4">
        <v>3</v>
      </c>
      <c r="G15" s="4">
        <v>0</v>
      </c>
      <c r="H15" s="4">
        <v>0</v>
      </c>
    </row>
    <row r="16" spans="1:8" ht="16.5" x14ac:dyDescent="0.25">
      <c r="A16" s="4">
        <v>7</v>
      </c>
      <c r="B16" s="36" t="s">
        <v>12</v>
      </c>
      <c r="C16" s="36"/>
      <c r="D16" s="4">
        <v>190255</v>
      </c>
      <c r="E16" s="4">
        <v>2</v>
      </c>
      <c r="F16" s="4">
        <v>2</v>
      </c>
      <c r="G16" s="4">
        <v>0</v>
      </c>
      <c r="H16" s="4">
        <v>0</v>
      </c>
    </row>
    <row r="17" spans="1:8" ht="16.5" x14ac:dyDescent="0.25">
      <c r="A17" s="9"/>
      <c r="B17" s="31" t="s">
        <v>90</v>
      </c>
      <c r="C17" s="31"/>
      <c r="D17" s="31"/>
      <c r="E17" s="9">
        <f>SUM(E18:E22)</f>
        <v>15</v>
      </c>
      <c r="F17" s="9">
        <f>SUM(F18:F22)</f>
        <v>15</v>
      </c>
      <c r="G17" s="9">
        <f>SUM(G18:G22)</f>
        <v>0</v>
      </c>
      <c r="H17" s="9">
        <f>SUM(H18:H22)</f>
        <v>0</v>
      </c>
    </row>
    <row r="18" spans="1:8" ht="16.5" x14ac:dyDescent="0.25">
      <c r="A18" s="4">
        <v>8</v>
      </c>
      <c r="B18" s="36" t="s">
        <v>14</v>
      </c>
      <c r="C18" s="36"/>
      <c r="D18" s="4">
        <v>200025</v>
      </c>
      <c r="E18" s="4">
        <v>3</v>
      </c>
      <c r="F18" s="4">
        <v>3</v>
      </c>
      <c r="G18" s="4">
        <v>0</v>
      </c>
      <c r="H18" s="4">
        <v>0</v>
      </c>
    </row>
    <row r="19" spans="1:8" ht="16.5" x14ac:dyDescent="0.25">
      <c r="A19" s="4">
        <v>9</v>
      </c>
      <c r="B19" s="36" t="s">
        <v>15</v>
      </c>
      <c r="C19" s="36"/>
      <c r="D19" s="4">
        <v>190365</v>
      </c>
      <c r="E19" s="4">
        <v>3</v>
      </c>
      <c r="F19" s="4">
        <v>3</v>
      </c>
      <c r="G19" s="4">
        <v>0</v>
      </c>
      <c r="H19" s="4">
        <v>0</v>
      </c>
    </row>
    <row r="20" spans="1:8" ht="16.5" x14ac:dyDescent="0.25">
      <c r="A20" s="4">
        <v>10</v>
      </c>
      <c r="B20" s="36" t="s">
        <v>16</v>
      </c>
      <c r="C20" s="36"/>
      <c r="D20" s="4">
        <v>190366</v>
      </c>
      <c r="E20" s="4">
        <v>3</v>
      </c>
      <c r="F20" s="4">
        <v>3</v>
      </c>
      <c r="G20" s="4">
        <v>0</v>
      </c>
      <c r="H20" s="4">
        <v>0</v>
      </c>
    </row>
    <row r="21" spans="1:8" ht="16.5" x14ac:dyDescent="0.25">
      <c r="A21" s="4">
        <v>11</v>
      </c>
      <c r="B21" s="36" t="s">
        <v>17</v>
      </c>
      <c r="C21" s="36"/>
      <c r="D21" s="4">
        <v>190367</v>
      </c>
      <c r="E21" s="4">
        <v>3</v>
      </c>
      <c r="F21" s="4">
        <v>3</v>
      </c>
      <c r="G21" s="4">
        <v>0</v>
      </c>
      <c r="H21" s="4">
        <v>0</v>
      </c>
    </row>
    <row r="22" spans="1:8" ht="16.5" x14ac:dyDescent="0.25">
      <c r="A22" s="4">
        <v>12</v>
      </c>
      <c r="B22" s="36" t="s">
        <v>91</v>
      </c>
      <c r="C22" s="36"/>
      <c r="D22" s="2">
        <v>220200</v>
      </c>
      <c r="E22" s="4">
        <v>3</v>
      </c>
      <c r="F22" s="4">
        <v>3</v>
      </c>
      <c r="G22" s="4">
        <v>0</v>
      </c>
      <c r="H22" s="4">
        <v>0</v>
      </c>
    </row>
    <row r="23" spans="1:8" ht="16.5" x14ac:dyDescent="0.25">
      <c r="A23" s="11"/>
      <c r="B23" s="38" t="s">
        <v>92</v>
      </c>
      <c r="C23" s="38"/>
      <c r="D23" s="38"/>
      <c r="E23" s="12">
        <v>9</v>
      </c>
      <c r="F23" s="12">
        <v>8</v>
      </c>
      <c r="G23" s="12">
        <v>1</v>
      </c>
      <c r="H23" s="12">
        <v>0</v>
      </c>
    </row>
    <row r="24" spans="1:8" ht="16.5" x14ac:dyDescent="0.25">
      <c r="A24" s="4">
        <v>13</v>
      </c>
      <c r="B24" s="32" t="s">
        <v>7</v>
      </c>
      <c r="C24" s="32"/>
      <c r="D24" s="4">
        <v>200026</v>
      </c>
      <c r="E24" s="4">
        <v>3</v>
      </c>
      <c r="F24" s="4">
        <v>2</v>
      </c>
      <c r="G24" s="4">
        <v>1</v>
      </c>
      <c r="H24" s="4">
        <v>0</v>
      </c>
    </row>
    <row r="25" spans="1:8" ht="16.5" x14ac:dyDescent="0.25">
      <c r="A25" s="4">
        <v>14</v>
      </c>
      <c r="B25" s="32" t="s">
        <v>5</v>
      </c>
      <c r="C25" s="32"/>
      <c r="D25" s="4" t="s">
        <v>93</v>
      </c>
      <c r="E25" s="4">
        <v>3</v>
      </c>
      <c r="F25" s="4">
        <v>3</v>
      </c>
      <c r="G25" s="4">
        <v>0</v>
      </c>
      <c r="H25" s="4">
        <v>0</v>
      </c>
    </row>
    <row r="26" spans="1:8" ht="16.5" x14ac:dyDescent="0.25">
      <c r="A26" s="4">
        <v>15</v>
      </c>
      <c r="B26" s="32" t="s">
        <v>94</v>
      </c>
      <c r="C26" s="32"/>
      <c r="D26" s="4">
        <v>200032</v>
      </c>
      <c r="E26" s="4">
        <v>3</v>
      </c>
      <c r="F26" s="4">
        <v>3</v>
      </c>
      <c r="G26" s="4">
        <v>0</v>
      </c>
      <c r="H26" s="4">
        <v>0</v>
      </c>
    </row>
    <row r="27" spans="1:8" ht="16.5" x14ac:dyDescent="0.25">
      <c r="A27" s="11"/>
      <c r="B27" s="38" t="s">
        <v>95</v>
      </c>
      <c r="C27" s="38"/>
      <c r="D27" s="11"/>
      <c r="E27" s="12">
        <v>3</v>
      </c>
      <c r="F27" s="12">
        <v>1</v>
      </c>
      <c r="G27" s="12">
        <v>2</v>
      </c>
      <c r="H27" s="12">
        <v>0</v>
      </c>
    </row>
    <row r="28" spans="1:8" ht="16.5" x14ac:dyDescent="0.25">
      <c r="A28" s="37">
        <v>16</v>
      </c>
      <c r="B28" s="36" t="s">
        <v>96</v>
      </c>
      <c r="C28" s="36"/>
      <c r="D28" s="39">
        <v>190060</v>
      </c>
      <c r="E28" s="37">
        <v>2</v>
      </c>
      <c r="F28" s="37">
        <v>1</v>
      </c>
      <c r="G28" s="37">
        <v>1</v>
      </c>
      <c r="H28" s="37">
        <v>0</v>
      </c>
    </row>
    <row r="29" spans="1:8" ht="16.5" x14ac:dyDescent="0.25">
      <c r="A29" s="37"/>
      <c r="B29" s="36" t="s">
        <v>97</v>
      </c>
      <c r="C29" s="36"/>
      <c r="D29" s="39"/>
      <c r="E29" s="37"/>
      <c r="F29" s="37"/>
      <c r="G29" s="37"/>
      <c r="H29" s="37"/>
    </row>
    <row r="30" spans="1:8" ht="16.5" x14ac:dyDescent="0.25">
      <c r="A30" s="37">
        <v>17</v>
      </c>
      <c r="B30" s="36" t="s">
        <v>98</v>
      </c>
      <c r="C30" s="36"/>
      <c r="D30" s="39">
        <v>190061</v>
      </c>
      <c r="E30" s="37">
        <v>1</v>
      </c>
      <c r="F30" s="37">
        <v>0</v>
      </c>
      <c r="G30" s="37">
        <v>1</v>
      </c>
      <c r="H30" s="37">
        <v>0</v>
      </c>
    </row>
    <row r="31" spans="1:8" ht="16.5" x14ac:dyDescent="0.25">
      <c r="A31" s="37"/>
      <c r="B31" s="36" t="s">
        <v>99</v>
      </c>
      <c r="C31" s="36"/>
      <c r="D31" s="39"/>
      <c r="E31" s="37"/>
      <c r="F31" s="37"/>
      <c r="G31" s="37"/>
      <c r="H31" s="37"/>
    </row>
    <row r="32" spans="1:8" ht="16.5" x14ac:dyDescent="0.25">
      <c r="A32" s="4"/>
      <c r="B32" s="40" t="s">
        <v>100</v>
      </c>
      <c r="C32" s="40"/>
      <c r="D32" s="4"/>
      <c r="E32" s="1"/>
      <c r="F32" s="1"/>
      <c r="G32" s="1"/>
      <c r="H32" s="1"/>
    </row>
    <row r="33" spans="1:8" ht="16.5" x14ac:dyDescent="0.25">
      <c r="A33" s="4"/>
      <c r="B33" s="36" t="s">
        <v>101</v>
      </c>
      <c r="C33" s="36"/>
      <c r="D33" s="4"/>
      <c r="E33" s="1"/>
      <c r="F33" s="1"/>
      <c r="G33" s="1"/>
      <c r="H33" s="1"/>
    </row>
    <row r="34" spans="1:8" ht="16.5" x14ac:dyDescent="0.25">
      <c r="A34" s="4"/>
      <c r="B34" s="36" t="s">
        <v>102</v>
      </c>
      <c r="C34" s="36"/>
      <c r="D34" s="4"/>
      <c r="E34" s="1"/>
      <c r="F34" s="1"/>
      <c r="G34" s="1"/>
      <c r="H34" s="1"/>
    </row>
    <row r="35" spans="1:8" ht="16.5" x14ac:dyDescent="0.25">
      <c r="A35" s="4"/>
      <c r="B35" s="36" t="s">
        <v>103</v>
      </c>
      <c r="C35" s="36"/>
      <c r="D35" s="4"/>
      <c r="E35" s="1"/>
      <c r="F35" s="1"/>
      <c r="G35" s="1"/>
      <c r="H35" s="1"/>
    </row>
    <row r="36" spans="1:8" ht="16.5" x14ac:dyDescent="0.25">
      <c r="A36" s="11"/>
      <c r="B36" s="38" t="s">
        <v>104</v>
      </c>
      <c r="C36" s="38"/>
      <c r="D36" s="11"/>
      <c r="E36" s="12">
        <v>8</v>
      </c>
      <c r="F36" s="12">
        <v>0</v>
      </c>
      <c r="G36" s="12">
        <v>8</v>
      </c>
      <c r="H36" s="12">
        <v>0</v>
      </c>
    </row>
    <row r="37" spans="1:8" ht="16.5" customHeight="1" x14ac:dyDescent="0.25">
      <c r="A37" s="37">
        <v>18</v>
      </c>
      <c r="B37" s="36" t="s">
        <v>105</v>
      </c>
      <c r="C37" s="36"/>
      <c r="D37" s="39">
        <v>190059</v>
      </c>
      <c r="E37" s="37">
        <v>8</v>
      </c>
      <c r="F37" s="37">
        <v>0</v>
      </c>
      <c r="G37" s="37">
        <v>8</v>
      </c>
      <c r="H37" s="37">
        <v>0</v>
      </c>
    </row>
    <row r="38" spans="1:8" ht="16.5" x14ac:dyDescent="0.25">
      <c r="A38" s="37"/>
      <c r="B38" s="36" t="s">
        <v>106</v>
      </c>
      <c r="C38" s="36"/>
      <c r="D38" s="39"/>
      <c r="E38" s="37"/>
      <c r="F38" s="37"/>
      <c r="G38" s="37"/>
      <c r="H38" s="37"/>
    </row>
    <row r="39" spans="1:8" ht="16.5" x14ac:dyDescent="0.25">
      <c r="A39" s="30"/>
      <c r="B39" s="30"/>
      <c r="C39" s="30" t="s">
        <v>107</v>
      </c>
      <c r="D39" s="30"/>
      <c r="E39" s="30"/>
      <c r="F39" s="30"/>
      <c r="G39" s="30"/>
      <c r="H39" s="30"/>
    </row>
    <row r="40" spans="1:8" ht="16.5" x14ac:dyDescent="0.25">
      <c r="A40" s="4"/>
      <c r="B40" s="29" t="s">
        <v>108</v>
      </c>
      <c r="C40" s="29"/>
      <c r="D40" s="4"/>
      <c r="E40" s="1">
        <f>SUM(E41:E56)</f>
        <v>41</v>
      </c>
      <c r="F40" s="1">
        <f>SUM(F41:F56)</f>
        <v>30</v>
      </c>
      <c r="G40" s="1">
        <f>SUM(G41:G56)</f>
        <v>10</v>
      </c>
      <c r="H40" s="1">
        <f>SUM(H41:H56)</f>
        <v>1</v>
      </c>
    </row>
    <row r="41" spans="1:8" ht="16.5" x14ac:dyDescent="0.25">
      <c r="A41" s="4">
        <v>19</v>
      </c>
      <c r="B41" s="36" t="s">
        <v>21</v>
      </c>
      <c r="C41" s="36"/>
      <c r="D41" s="4" t="s">
        <v>109</v>
      </c>
      <c r="E41" s="4">
        <v>3</v>
      </c>
      <c r="F41" s="4">
        <v>3</v>
      </c>
      <c r="G41" s="4">
        <v>0</v>
      </c>
      <c r="H41" s="4">
        <v>0</v>
      </c>
    </row>
    <row r="42" spans="1:8" ht="16.5" x14ac:dyDescent="0.25">
      <c r="A42" s="4">
        <v>20</v>
      </c>
      <c r="B42" s="36" t="s">
        <v>22</v>
      </c>
      <c r="C42" s="36"/>
      <c r="D42" s="4" t="s">
        <v>110</v>
      </c>
      <c r="E42" s="4">
        <v>3</v>
      </c>
      <c r="F42" s="4">
        <v>3</v>
      </c>
      <c r="G42" s="4">
        <v>0</v>
      </c>
      <c r="H42" s="4">
        <v>0</v>
      </c>
    </row>
    <row r="43" spans="1:8" ht="16.5" x14ac:dyDescent="0.25">
      <c r="A43" s="4">
        <v>21</v>
      </c>
      <c r="B43" s="36" t="s">
        <v>23</v>
      </c>
      <c r="C43" s="36"/>
      <c r="D43" s="4" t="s">
        <v>111</v>
      </c>
      <c r="E43" s="4">
        <v>2</v>
      </c>
      <c r="F43" s="4">
        <v>2</v>
      </c>
      <c r="G43" s="4">
        <v>0</v>
      </c>
      <c r="H43" s="4">
        <v>0</v>
      </c>
    </row>
    <row r="44" spans="1:8" ht="16.5" x14ac:dyDescent="0.25">
      <c r="A44" s="4">
        <v>22</v>
      </c>
      <c r="B44" s="36" t="s">
        <v>25</v>
      </c>
      <c r="C44" s="36"/>
      <c r="D44" s="4">
        <v>220227</v>
      </c>
      <c r="E44" s="4">
        <v>2</v>
      </c>
      <c r="F44" s="4">
        <v>1</v>
      </c>
      <c r="G44" s="4">
        <v>1</v>
      </c>
      <c r="H44" s="4">
        <v>0</v>
      </c>
    </row>
    <row r="45" spans="1:8" ht="16.5" x14ac:dyDescent="0.25">
      <c r="A45" s="4">
        <v>23</v>
      </c>
      <c r="B45" s="36" t="s">
        <v>26</v>
      </c>
      <c r="C45" s="36"/>
      <c r="D45" s="4">
        <v>220115</v>
      </c>
      <c r="E45" s="4">
        <v>3</v>
      </c>
      <c r="F45" s="4">
        <v>3</v>
      </c>
      <c r="G45" s="4">
        <v>0</v>
      </c>
      <c r="H45" s="4">
        <v>0</v>
      </c>
    </row>
    <row r="46" spans="1:8" ht="16.5" x14ac:dyDescent="0.25">
      <c r="A46" s="4">
        <v>24</v>
      </c>
      <c r="B46" s="36" t="s">
        <v>27</v>
      </c>
      <c r="C46" s="36"/>
      <c r="D46" s="4">
        <v>220167</v>
      </c>
      <c r="E46" s="4">
        <v>3</v>
      </c>
      <c r="F46" s="4">
        <v>3</v>
      </c>
      <c r="G46" s="4">
        <v>0</v>
      </c>
      <c r="H46" s="4">
        <v>0</v>
      </c>
    </row>
    <row r="47" spans="1:8" ht="16.5" x14ac:dyDescent="0.25">
      <c r="A47" s="4">
        <v>25</v>
      </c>
      <c r="B47" s="36" t="s">
        <v>28</v>
      </c>
      <c r="C47" s="36"/>
      <c r="D47" s="4">
        <v>220016</v>
      </c>
      <c r="E47" s="4">
        <v>3</v>
      </c>
      <c r="F47" s="4">
        <v>2</v>
      </c>
      <c r="G47" s="4">
        <v>1</v>
      </c>
      <c r="H47" s="4">
        <v>0</v>
      </c>
    </row>
    <row r="48" spans="1:8" ht="16.5" x14ac:dyDescent="0.25">
      <c r="A48" s="4">
        <v>26</v>
      </c>
      <c r="B48" s="36" t="s">
        <v>29</v>
      </c>
      <c r="C48" s="36"/>
      <c r="D48" s="4">
        <v>220181</v>
      </c>
      <c r="E48" s="4">
        <v>3</v>
      </c>
      <c r="F48" s="4">
        <v>1</v>
      </c>
      <c r="G48" s="4">
        <v>2</v>
      </c>
      <c r="H48" s="4">
        <v>0</v>
      </c>
    </row>
    <row r="49" spans="1:8" ht="16.5" x14ac:dyDescent="0.25">
      <c r="A49" s="4">
        <v>27</v>
      </c>
      <c r="B49" s="36" t="s">
        <v>30</v>
      </c>
      <c r="C49" s="36"/>
      <c r="D49" s="4">
        <v>220303</v>
      </c>
      <c r="E49" s="4">
        <v>2</v>
      </c>
      <c r="F49" s="4">
        <v>2</v>
      </c>
      <c r="G49" s="4">
        <v>0</v>
      </c>
      <c r="H49" s="4">
        <v>0</v>
      </c>
    </row>
    <row r="50" spans="1:8" ht="16.5" x14ac:dyDescent="0.25">
      <c r="A50" s="4">
        <v>28</v>
      </c>
      <c r="B50" s="36" t="s">
        <v>31</v>
      </c>
      <c r="C50" s="36"/>
      <c r="D50" s="4" t="s">
        <v>112</v>
      </c>
      <c r="E50" s="4">
        <v>2</v>
      </c>
      <c r="F50" s="4">
        <v>1</v>
      </c>
      <c r="G50" s="4">
        <v>1</v>
      </c>
      <c r="H50" s="4">
        <v>0</v>
      </c>
    </row>
    <row r="51" spans="1:8" ht="16.5" x14ac:dyDescent="0.25">
      <c r="A51" s="4">
        <v>29</v>
      </c>
      <c r="B51" s="36" t="s">
        <v>24</v>
      </c>
      <c r="C51" s="36"/>
      <c r="D51" s="4">
        <v>200002</v>
      </c>
      <c r="E51" s="4">
        <v>3</v>
      </c>
      <c r="F51" s="4">
        <v>2</v>
      </c>
      <c r="G51" s="4">
        <v>1</v>
      </c>
      <c r="H51" s="4">
        <v>0</v>
      </c>
    </row>
    <row r="52" spans="1:8" ht="16.5" x14ac:dyDescent="0.25">
      <c r="A52" s="4">
        <v>30</v>
      </c>
      <c r="B52" s="36" t="s">
        <v>113</v>
      </c>
      <c r="C52" s="36"/>
      <c r="D52" s="4">
        <v>220161</v>
      </c>
      <c r="E52" s="4">
        <v>3</v>
      </c>
      <c r="F52" s="4">
        <v>0</v>
      </c>
      <c r="G52" s="4">
        <v>3</v>
      </c>
      <c r="H52" s="4">
        <v>0</v>
      </c>
    </row>
    <row r="53" spans="1:8" ht="16.5" x14ac:dyDescent="0.25">
      <c r="A53" s="4">
        <v>31</v>
      </c>
      <c r="B53" s="36" t="s">
        <v>32</v>
      </c>
      <c r="C53" s="36"/>
      <c r="D53" s="4">
        <v>220221</v>
      </c>
      <c r="E53" s="4">
        <v>2</v>
      </c>
      <c r="F53" s="4">
        <v>2</v>
      </c>
      <c r="G53" s="4">
        <v>0</v>
      </c>
      <c r="H53" s="4">
        <v>0</v>
      </c>
    </row>
    <row r="54" spans="1:8" ht="16.5" x14ac:dyDescent="0.25">
      <c r="A54" s="4">
        <v>32</v>
      </c>
      <c r="B54" s="36" t="s">
        <v>33</v>
      </c>
      <c r="C54" s="36"/>
      <c r="D54" s="4">
        <v>220017</v>
      </c>
      <c r="E54" s="4">
        <v>3</v>
      </c>
      <c r="F54" s="4">
        <v>2</v>
      </c>
      <c r="G54" s="4">
        <v>0</v>
      </c>
      <c r="H54" s="4">
        <v>1</v>
      </c>
    </row>
    <row r="55" spans="1:8" ht="16.5" x14ac:dyDescent="0.25">
      <c r="A55" s="4">
        <v>33</v>
      </c>
      <c r="B55" s="36" t="s">
        <v>114</v>
      </c>
      <c r="C55" s="36"/>
      <c r="D55" s="4">
        <v>220391</v>
      </c>
      <c r="E55" s="4">
        <v>2</v>
      </c>
      <c r="F55" s="4">
        <v>1</v>
      </c>
      <c r="G55" s="4">
        <v>1</v>
      </c>
      <c r="H55" s="4">
        <v>0</v>
      </c>
    </row>
    <row r="56" spans="1:8" ht="16.5" x14ac:dyDescent="0.25">
      <c r="A56" s="4">
        <v>34</v>
      </c>
      <c r="B56" s="36" t="s">
        <v>34</v>
      </c>
      <c r="C56" s="36"/>
      <c r="D56" s="4">
        <v>200076</v>
      </c>
      <c r="E56" s="4">
        <v>2</v>
      </c>
      <c r="F56" s="4">
        <v>2</v>
      </c>
      <c r="G56" s="4">
        <v>0</v>
      </c>
      <c r="H56" s="4">
        <v>0</v>
      </c>
    </row>
    <row r="57" spans="1:8" ht="16.5" x14ac:dyDescent="0.25">
      <c r="A57" s="4"/>
      <c r="B57" s="41" t="s">
        <v>152</v>
      </c>
      <c r="C57" s="41"/>
      <c r="D57" s="4"/>
      <c r="E57" s="1"/>
      <c r="F57" s="1"/>
      <c r="G57" s="4"/>
      <c r="H57" s="4"/>
    </row>
    <row r="58" spans="1:8" ht="16.5" x14ac:dyDescent="0.25">
      <c r="A58" s="4"/>
      <c r="B58" s="41" t="s">
        <v>115</v>
      </c>
      <c r="C58" s="41"/>
      <c r="D58" s="4"/>
      <c r="E58" s="1">
        <v>17</v>
      </c>
      <c r="F58" s="1">
        <v>13</v>
      </c>
      <c r="G58" s="1">
        <v>4</v>
      </c>
      <c r="H58" s="1">
        <v>0</v>
      </c>
    </row>
    <row r="59" spans="1:8" ht="17.25" x14ac:dyDescent="0.25">
      <c r="A59" s="4"/>
      <c r="B59" s="43" t="s">
        <v>116</v>
      </c>
      <c r="C59" s="43"/>
      <c r="D59" s="43"/>
      <c r="E59" s="14">
        <f>SUM(E60:E66 )</f>
        <v>17</v>
      </c>
      <c r="F59" s="14">
        <f>SUM(F60:F66 )</f>
        <v>13</v>
      </c>
      <c r="G59" s="14">
        <f>SUM(G60:G66 )</f>
        <v>4</v>
      </c>
      <c r="H59" s="14">
        <f>SUM(H60:H66 )</f>
        <v>0</v>
      </c>
    </row>
    <row r="60" spans="1:8" ht="16.5" x14ac:dyDescent="0.25">
      <c r="A60" s="4">
        <v>35</v>
      </c>
      <c r="B60" s="32" t="s">
        <v>37</v>
      </c>
      <c r="C60" s="32"/>
      <c r="D60" s="4">
        <v>220148</v>
      </c>
      <c r="E60" s="4">
        <v>3</v>
      </c>
      <c r="F60" s="4">
        <v>2</v>
      </c>
      <c r="G60" s="4">
        <v>1</v>
      </c>
      <c r="H60" s="4">
        <v>0</v>
      </c>
    </row>
    <row r="61" spans="1:8" ht="16.5" x14ac:dyDescent="0.25">
      <c r="A61" s="4">
        <v>36</v>
      </c>
      <c r="B61" s="32" t="s">
        <v>43</v>
      </c>
      <c r="C61" s="32"/>
      <c r="D61" s="4">
        <v>220169</v>
      </c>
      <c r="E61" s="4">
        <v>3</v>
      </c>
      <c r="F61" s="4">
        <v>2</v>
      </c>
      <c r="G61" s="4">
        <v>1</v>
      </c>
      <c r="H61" s="4">
        <v>0</v>
      </c>
    </row>
    <row r="62" spans="1:8" ht="16.5" x14ac:dyDescent="0.25">
      <c r="A62" s="4">
        <v>37</v>
      </c>
      <c r="B62" s="32" t="s">
        <v>45</v>
      </c>
      <c r="C62" s="32"/>
      <c r="D62" s="4">
        <v>220305</v>
      </c>
      <c r="E62" s="4">
        <v>2</v>
      </c>
      <c r="F62" s="4">
        <v>2</v>
      </c>
      <c r="G62" s="4">
        <v>0</v>
      </c>
      <c r="H62" s="4">
        <v>0</v>
      </c>
    </row>
    <row r="63" spans="1:8" ht="16.5" x14ac:dyDescent="0.25">
      <c r="A63" s="4">
        <v>38</v>
      </c>
      <c r="B63" s="32" t="s">
        <v>117</v>
      </c>
      <c r="C63" s="32"/>
      <c r="D63" s="4">
        <v>220366</v>
      </c>
      <c r="E63" s="4">
        <v>2</v>
      </c>
      <c r="F63" s="4">
        <v>2</v>
      </c>
      <c r="G63" s="4">
        <v>0</v>
      </c>
      <c r="H63" s="4">
        <v>0</v>
      </c>
    </row>
    <row r="64" spans="1:8" ht="16.5" x14ac:dyDescent="0.25">
      <c r="A64" s="4">
        <v>39</v>
      </c>
      <c r="B64" s="32" t="s">
        <v>47</v>
      </c>
      <c r="C64" s="32"/>
      <c r="D64" s="4">
        <v>220302</v>
      </c>
      <c r="E64" s="4">
        <v>2</v>
      </c>
      <c r="F64" s="4">
        <v>0</v>
      </c>
      <c r="G64" s="4">
        <v>2</v>
      </c>
      <c r="H64" s="4">
        <v>0</v>
      </c>
    </row>
    <row r="65" spans="1:8" ht="16.5" x14ac:dyDescent="0.25">
      <c r="A65" s="4">
        <v>40</v>
      </c>
      <c r="B65" s="32" t="s">
        <v>118</v>
      </c>
      <c r="C65" s="32"/>
      <c r="D65" s="4">
        <v>220399</v>
      </c>
      <c r="E65" s="4">
        <v>2</v>
      </c>
      <c r="F65" s="4">
        <v>2</v>
      </c>
      <c r="G65" s="4">
        <v>0</v>
      </c>
      <c r="H65" s="4">
        <v>0</v>
      </c>
    </row>
    <row r="66" spans="1:8" ht="16.5" x14ac:dyDescent="0.25">
      <c r="A66" s="4">
        <v>41</v>
      </c>
      <c r="B66" s="32" t="s">
        <v>119</v>
      </c>
      <c r="C66" s="32"/>
      <c r="D66" s="4">
        <v>220229</v>
      </c>
      <c r="E66" s="4">
        <v>3</v>
      </c>
      <c r="F66" s="4">
        <v>3</v>
      </c>
      <c r="G66" s="4">
        <v>0</v>
      </c>
      <c r="H66" s="4">
        <v>0</v>
      </c>
    </row>
    <row r="67" spans="1:8" ht="16.5" x14ac:dyDescent="0.25">
      <c r="A67" s="4"/>
      <c r="B67" s="41" t="s">
        <v>120</v>
      </c>
      <c r="C67" s="41"/>
      <c r="D67" s="1"/>
      <c r="E67" s="1">
        <f>E68+E78</f>
        <v>25</v>
      </c>
      <c r="F67" s="1">
        <f>F68+F78</f>
        <v>23</v>
      </c>
      <c r="G67" s="1">
        <f>G68+G78</f>
        <v>2</v>
      </c>
      <c r="H67" s="1">
        <f>H68+H78</f>
        <v>0</v>
      </c>
    </row>
    <row r="68" spans="1:8" ht="17.25" x14ac:dyDescent="0.25">
      <c r="A68" s="4"/>
      <c r="B68" s="42" t="s">
        <v>116</v>
      </c>
      <c r="C68" s="42"/>
      <c r="D68" s="14"/>
      <c r="E68" s="14">
        <f>SUM(E69:E77)</f>
        <v>23</v>
      </c>
      <c r="F68" s="14">
        <f>SUM(F69:F77)</f>
        <v>21</v>
      </c>
      <c r="G68" s="14">
        <f>SUM(G69:G77)</f>
        <v>2</v>
      </c>
      <c r="H68" s="14">
        <f>SUM(H69:H77)</f>
        <v>0</v>
      </c>
    </row>
    <row r="69" spans="1:8" ht="16.5" x14ac:dyDescent="0.25">
      <c r="A69" s="4">
        <v>42</v>
      </c>
      <c r="B69" s="36" t="s">
        <v>35</v>
      </c>
      <c r="C69" s="36"/>
      <c r="D69" s="4">
        <v>220170</v>
      </c>
      <c r="E69" s="4">
        <v>3</v>
      </c>
      <c r="F69" s="4">
        <v>3</v>
      </c>
      <c r="G69" s="4">
        <v>0</v>
      </c>
      <c r="H69" s="4">
        <v>0</v>
      </c>
    </row>
    <row r="70" spans="1:8" ht="16.5" x14ac:dyDescent="0.25">
      <c r="A70" s="4">
        <v>43</v>
      </c>
      <c r="B70" s="36" t="s">
        <v>38</v>
      </c>
      <c r="C70" s="36"/>
      <c r="D70" s="4">
        <v>220205</v>
      </c>
      <c r="E70" s="4">
        <v>3</v>
      </c>
      <c r="F70" s="4">
        <v>3</v>
      </c>
      <c r="G70" s="4">
        <v>0</v>
      </c>
      <c r="H70" s="4">
        <v>0</v>
      </c>
    </row>
    <row r="71" spans="1:8" ht="16.5" x14ac:dyDescent="0.25">
      <c r="A71" s="4">
        <v>44</v>
      </c>
      <c r="B71" s="36" t="s">
        <v>39</v>
      </c>
      <c r="C71" s="36"/>
      <c r="D71" s="4">
        <v>220225</v>
      </c>
      <c r="E71" s="4">
        <v>3</v>
      </c>
      <c r="F71" s="4">
        <v>3</v>
      </c>
      <c r="G71" s="4">
        <v>0</v>
      </c>
      <c r="H71" s="4">
        <v>0</v>
      </c>
    </row>
    <row r="72" spans="1:8" ht="16.5" x14ac:dyDescent="0.25">
      <c r="A72" s="4">
        <v>45</v>
      </c>
      <c r="B72" s="36" t="s">
        <v>40</v>
      </c>
      <c r="C72" s="36"/>
      <c r="D72" s="4">
        <v>220168</v>
      </c>
      <c r="E72" s="4">
        <v>3</v>
      </c>
      <c r="F72" s="4">
        <v>3</v>
      </c>
      <c r="G72" s="4">
        <v>0</v>
      </c>
      <c r="H72" s="4">
        <v>0</v>
      </c>
    </row>
    <row r="73" spans="1:8" ht="16.5" x14ac:dyDescent="0.25">
      <c r="A73" s="4">
        <v>46</v>
      </c>
      <c r="B73" s="36" t="s">
        <v>41</v>
      </c>
      <c r="C73" s="36"/>
      <c r="D73" s="4">
        <v>220180</v>
      </c>
      <c r="E73" s="4">
        <v>3</v>
      </c>
      <c r="F73" s="4">
        <v>3</v>
      </c>
      <c r="G73" s="4">
        <v>0</v>
      </c>
      <c r="H73" s="4">
        <v>0</v>
      </c>
    </row>
    <row r="74" spans="1:8" ht="16.5" x14ac:dyDescent="0.25">
      <c r="A74" s="4">
        <v>47</v>
      </c>
      <c r="B74" s="36" t="s">
        <v>48</v>
      </c>
      <c r="C74" s="36"/>
      <c r="D74" s="5">
        <v>220171</v>
      </c>
      <c r="E74" s="4">
        <v>2</v>
      </c>
      <c r="F74" s="4">
        <v>0</v>
      </c>
      <c r="G74" s="4">
        <v>2</v>
      </c>
      <c r="H74" s="4">
        <v>0</v>
      </c>
    </row>
    <row r="75" spans="1:8" ht="16.5" x14ac:dyDescent="0.25">
      <c r="A75" s="4">
        <v>48</v>
      </c>
      <c r="B75" s="36" t="s">
        <v>49</v>
      </c>
      <c r="C75" s="36"/>
      <c r="D75" s="4">
        <v>220226</v>
      </c>
      <c r="E75" s="4">
        <v>2</v>
      </c>
      <c r="F75" s="4">
        <v>2</v>
      </c>
      <c r="G75" s="4">
        <v>0</v>
      </c>
      <c r="H75" s="4">
        <v>0</v>
      </c>
    </row>
    <row r="76" spans="1:8" ht="16.5" x14ac:dyDescent="0.25">
      <c r="A76" s="4">
        <v>49</v>
      </c>
      <c r="B76" s="36" t="s">
        <v>121</v>
      </c>
      <c r="C76" s="36"/>
      <c r="D76" s="4">
        <v>220230</v>
      </c>
      <c r="E76" s="4">
        <v>2</v>
      </c>
      <c r="F76" s="4">
        <v>2</v>
      </c>
      <c r="G76" s="4">
        <v>0</v>
      </c>
      <c r="H76" s="4">
        <v>0</v>
      </c>
    </row>
    <row r="77" spans="1:8" ht="16.5" x14ac:dyDescent="0.25">
      <c r="A77" s="4">
        <v>50</v>
      </c>
      <c r="B77" s="36" t="s">
        <v>122</v>
      </c>
      <c r="C77" s="36"/>
      <c r="D77" s="4">
        <v>220413</v>
      </c>
      <c r="E77" s="4">
        <v>2</v>
      </c>
      <c r="F77" s="4">
        <v>2</v>
      </c>
      <c r="G77" s="4">
        <v>0</v>
      </c>
      <c r="H77" s="4">
        <v>0</v>
      </c>
    </row>
    <row r="78" spans="1:8" ht="17.25" x14ac:dyDescent="0.25">
      <c r="A78" s="4"/>
      <c r="B78" s="42" t="s">
        <v>123</v>
      </c>
      <c r="C78" s="42"/>
      <c r="D78" s="4"/>
      <c r="E78" s="1">
        <v>2</v>
      </c>
      <c r="F78" s="1">
        <v>2</v>
      </c>
      <c r="G78" s="1">
        <v>0</v>
      </c>
      <c r="H78" s="1">
        <v>0</v>
      </c>
    </row>
    <row r="79" spans="1:8" ht="16.5" x14ac:dyDescent="0.25">
      <c r="A79" s="4">
        <v>51</v>
      </c>
      <c r="B79" s="36" t="s">
        <v>50</v>
      </c>
      <c r="C79" s="36"/>
      <c r="D79" s="4">
        <v>220412</v>
      </c>
      <c r="E79" s="4">
        <v>2</v>
      </c>
      <c r="F79" s="4">
        <v>2</v>
      </c>
      <c r="G79" s="4">
        <v>0</v>
      </c>
      <c r="H79" s="4">
        <v>0</v>
      </c>
    </row>
    <row r="80" spans="1:8" ht="16.5" x14ac:dyDescent="0.25">
      <c r="A80" s="4">
        <v>52</v>
      </c>
      <c r="B80" s="36" t="s">
        <v>124</v>
      </c>
      <c r="C80" s="36"/>
      <c r="D80" s="4">
        <v>220419</v>
      </c>
      <c r="E80" s="4">
        <v>2</v>
      </c>
      <c r="F80" s="4">
        <v>2</v>
      </c>
      <c r="G80" s="4">
        <v>0</v>
      </c>
      <c r="H80" s="4">
        <v>0</v>
      </c>
    </row>
    <row r="81" spans="1:8" ht="16.5" x14ac:dyDescent="0.25">
      <c r="A81" s="4">
        <v>53</v>
      </c>
      <c r="B81" s="36" t="s">
        <v>125</v>
      </c>
      <c r="C81" s="36"/>
      <c r="D81" s="4">
        <v>220418</v>
      </c>
      <c r="E81" s="4">
        <v>2</v>
      </c>
      <c r="F81" s="4">
        <v>2</v>
      </c>
      <c r="G81" s="4">
        <v>0</v>
      </c>
      <c r="H81" s="4">
        <v>0</v>
      </c>
    </row>
    <row r="82" spans="1:8" ht="16.5" x14ac:dyDescent="0.25">
      <c r="A82" s="4"/>
      <c r="B82" s="29" t="s">
        <v>126</v>
      </c>
      <c r="C82" s="29"/>
      <c r="D82" s="4"/>
      <c r="E82" s="1">
        <f>SUM(E83:E88)</f>
        <v>10</v>
      </c>
      <c r="F82" s="1">
        <f>SUM(F83:F88)</f>
        <v>0</v>
      </c>
      <c r="G82" s="1">
        <f>SUM(G83:G88)</f>
        <v>0</v>
      </c>
      <c r="H82" s="1">
        <f>SUM(H83:H88)</f>
        <v>10</v>
      </c>
    </row>
    <row r="83" spans="1:8" ht="16.5" x14ac:dyDescent="0.25">
      <c r="A83" s="4">
        <v>54</v>
      </c>
      <c r="B83" s="36" t="s">
        <v>36</v>
      </c>
      <c r="C83" s="36"/>
      <c r="D83" s="4">
        <v>220179</v>
      </c>
      <c r="E83" s="4">
        <v>1</v>
      </c>
      <c r="F83" s="4">
        <v>0</v>
      </c>
      <c r="G83" s="4">
        <v>0</v>
      </c>
      <c r="H83" s="4">
        <v>1</v>
      </c>
    </row>
    <row r="84" spans="1:8" ht="16.5" x14ac:dyDescent="0.25">
      <c r="A84" s="4">
        <v>55</v>
      </c>
      <c r="B84" s="36" t="s">
        <v>127</v>
      </c>
      <c r="C84" s="36"/>
      <c r="D84" s="4">
        <v>220293</v>
      </c>
      <c r="E84" s="4">
        <v>2</v>
      </c>
      <c r="F84" s="4">
        <v>0</v>
      </c>
      <c r="G84" s="4">
        <v>0</v>
      </c>
      <c r="H84" s="4">
        <v>2</v>
      </c>
    </row>
    <row r="85" spans="1:8" ht="16.5" x14ac:dyDescent="0.25">
      <c r="A85" s="4">
        <v>56</v>
      </c>
      <c r="B85" s="36" t="s">
        <v>42</v>
      </c>
      <c r="C85" s="36"/>
      <c r="D85" s="4">
        <v>220199</v>
      </c>
      <c r="E85" s="4">
        <v>2</v>
      </c>
      <c r="F85" s="4">
        <v>0</v>
      </c>
      <c r="G85" s="4">
        <v>0</v>
      </c>
      <c r="H85" s="4">
        <v>2</v>
      </c>
    </row>
    <row r="86" spans="1:8" ht="16.5" x14ac:dyDescent="0.25">
      <c r="A86" s="4">
        <v>57</v>
      </c>
      <c r="B86" s="36" t="s">
        <v>44</v>
      </c>
      <c r="C86" s="36"/>
      <c r="D86" s="4">
        <v>220224</v>
      </c>
      <c r="E86" s="4">
        <v>1</v>
      </c>
      <c r="F86" s="4">
        <v>0</v>
      </c>
      <c r="G86" s="4">
        <v>0</v>
      </c>
      <c r="H86" s="4">
        <v>1</v>
      </c>
    </row>
    <row r="87" spans="1:8" ht="16.5" x14ac:dyDescent="0.25">
      <c r="A87" s="4">
        <v>58</v>
      </c>
      <c r="B87" s="36" t="s">
        <v>128</v>
      </c>
      <c r="C87" s="36"/>
      <c r="D87" s="4">
        <v>220400</v>
      </c>
      <c r="E87" s="4">
        <v>2</v>
      </c>
      <c r="F87" s="4">
        <v>0</v>
      </c>
      <c r="G87" s="4">
        <v>0</v>
      </c>
      <c r="H87" s="4">
        <v>2</v>
      </c>
    </row>
    <row r="88" spans="1:8" ht="16.5" x14ac:dyDescent="0.25">
      <c r="A88" s="4">
        <v>59</v>
      </c>
      <c r="B88" s="36" t="s">
        <v>129</v>
      </c>
      <c r="C88" s="36"/>
      <c r="D88" s="4">
        <v>220231</v>
      </c>
      <c r="E88" s="4">
        <v>2</v>
      </c>
      <c r="F88" s="4">
        <v>0</v>
      </c>
      <c r="G88" s="4">
        <v>0</v>
      </c>
      <c r="H88" s="4">
        <v>2</v>
      </c>
    </row>
    <row r="89" spans="1:8" ht="16.5" x14ac:dyDescent="0.25">
      <c r="A89" s="29"/>
      <c r="B89" s="29"/>
      <c r="C89" s="29" t="s">
        <v>130</v>
      </c>
      <c r="D89" s="29"/>
      <c r="E89" s="29"/>
      <c r="F89" s="29"/>
      <c r="G89" s="29"/>
      <c r="H89" s="29"/>
    </row>
    <row r="90" spans="1:8" ht="16.5" x14ac:dyDescent="0.25">
      <c r="A90" s="4"/>
      <c r="B90" s="41" t="s">
        <v>131</v>
      </c>
      <c r="C90" s="41"/>
      <c r="D90" s="4"/>
      <c r="E90" s="1">
        <v>1</v>
      </c>
      <c r="F90" s="4">
        <v>0</v>
      </c>
      <c r="G90" s="1">
        <v>1</v>
      </c>
      <c r="H90" s="4">
        <v>0</v>
      </c>
    </row>
    <row r="91" spans="1:8" ht="16.5" x14ac:dyDescent="0.25">
      <c r="A91" s="4">
        <v>60</v>
      </c>
      <c r="B91" s="36" t="s">
        <v>132</v>
      </c>
      <c r="C91" s="36"/>
      <c r="D91" s="4">
        <v>220367</v>
      </c>
      <c r="E91" s="4">
        <v>1</v>
      </c>
      <c r="F91" s="4">
        <v>0</v>
      </c>
      <c r="G91" s="4">
        <v>1</v>
      </c>
      <c r="H91" s="4">
        <v>0</v>
      </c>
    </row>
    <row r="92" spans="1:8" ht="16.5" x14ac:dyDescent="0.25">
      <c r="A92" s="4"/>
      <c r="B92" s="41" t="s">
        <v>133</v>
      </c>
      <c r="C92" s="41"/>
      <c r="D92" s="1"/>
      <c r="E92" s="1">
        <f>SUM(E93:E95)</f>
        <v>15</v>
      </c>
      <c r="F92" s="1">
        <f>SUM(F93:F95)</f>
        <v>0</v>
      </c>
      <c r="G92" s="1">
        <f>SUM(G93:G95)</f>
        <v>8</v>
      </c>
      <c r="H92" s="1">
        <f>SUM(H93:H95)</f>
        <v>7</v>
      </c>
    </row>
    <row r="93" spans="1:8" ht="16.5" x14ac:dyDescent="0.25">
      <c r="A93" s="4">
        <v>61</v>
      </c>
      <c r="B93" s="36" t="s">
        <v>46</v>
      </c>
      <c r="C93" s="36"/>
      <c r="D93" s="4">
        <v>220315</v>
      </c>
      <c r="E93" s="4">
        <v>3</v>
      </c>
      <c r="F93" s="4">
        <v>0</v>
      </c>
      <c r="G93" s="4">
        <v>3</v>
      </c>
      <c r="H93" s="4">
        <v>0</v>
      </c>
    </row>
    <row r="94" spans="1:8" ht="16.5" x14ac:dyDescent="0.25">
      <c r="A94" s="4">
        <v>62</v>
      </c>
      <c r="B94" s="36" t="s">
        <v>51</v>
      </c>
      <c r="C94" s="36"/>
      <c r="D94" s="4">
        <v>190360</v>
      </c>
      <c r="E94" s="4">
        <v>5</v>
      </c>
      <c r="F94" s="4">
        <v>0</v>
      </c>
      <c r="G94" s="4">
        <v>5</v>
      </c>
      <c r="H94" s="4">
        <v>0</v>
      </c>
    </row>
    <row r="95" spans="1:8" ht="16.5" x14ac:dyDescent="0.25">
      <c r="A95" s="4">
        <v>63</v>
      </c>
      <c r="B95" s="36" t="s">
        <v>52</v>
      </c>
      <c r="C95" s="36"/>
      <c r="D95" s="4">
        <v>220388</v>
      </c>
      <c r="E95" s="4">
        <v>7</v>
      </c>
      <c r="F95" s="4">
        <v>0</v>
      </c>
      <c r="G95" s="4">
        <v>0</v>
      </c>
      <c r="H95" s="4">
        <v>7</v>
      </c>
    </row>
    <row r="96" spans="1:8" ht="16.5" x14ac:dyDescent="0.25">
      <c r="A96" s="29"/>
      <c r="B96" s="29"/>
      <c r="C96" s="29" t="s">
        <v>134</v>
      </c>
      <c r="D96" s="29"/>
      <c r="E96" s="29"/>
      <c r="F96" s="29"/>
      <c r="G96" s="29"/>
      <c r="H96" s="29"/>
    </row>
    <row r="97" spans="1:9" ht="16.5" x14ac:dyDescent="0.25">
      <c r="A97" s="4">
        <v>64</v>
      </c>
      <c r="B97" s="36" t="s">
        <v>135</v>
      </c>
      <c r="C97" s="36"/>
      <c r="D97" s="4">
        <v>190270</v>
      </c>
      <c r="E97" s="1">
        <v>2</v>
      </c>
      <c r="F97" s="1">
        <v>2</v>
      </c>
      <c r="G97" s="1">
        <v>0</v>
      </c>
      <c r="H97" s="1">
        <v>0</v>
      </c>
    </row>
    <row r="98" spans="1:9" ht="16.5" x14ac:dyDescent="0.25">
      <c r="A98" s="26" t="s">
        <v>136</v>
      </c>
      <c r="B98" s="26"/>
      <c r="C98" s="26"/>
      <c r="D98" s="26"/>
      <c r="E98" s="1">
        <f>E97+E92+E90+E82+E67+E58+E40+E36+E27+E23+E17+E14+E6</f>
        <v>162</v>
      </c>
      <c r="F98" s="1">
        <f>F97+F92+F90+F82+F67+F58+F40+F36+F27+F23+F17+F14+F6</f>
        <v>108</v>
      </c>
      <c r="G98" s="1">
        <f>G97+G92+G90+G82+G67+G58+G40+G36+G27+G23+G17+G14+G6</f>
        <v>36</v>
      </c>
      <c r="H98" s="1">
        <f>H97+H92+H90+H82+H67+H58+H40+H36+H27+H23+H17+H14+H6</f>
        <v>18</v>
      </c>
    </row>
    <row r="100" spans="1:9" ht="16.5" x14ac:dyDescent="0.25">
      <c r="A100" s="34" t="s">
        <v>137</v>
      </c>
      <c r="B100" s="34"/>
      <c r="C100" s="34"/>
      <c r="D100" s="34"/>
      <c r="E100" s="34"/>
      <c r="F100" s="34"/>
      <c r="G100" s="34"/>
      <c r="H100" s="34"/>
      <c r="I100" s="15"/>
    </row>
    <row r="101" spans="1:9" ht="16.5" customHeight="1" x14ac:dyDescent="0.25"/>
    <row r="102" spans="1:9" ht="33" customHeight="1" x14ac:dyDescent="0.25">
      <c r="A102" s="44" t="s">
        <v>4</v>
      </c>
      <c r="B102" s="44" t="s">
        <v>79</v>
      </c>
      <c r="C102" s="44" t="s">
        <v>78</v>
      </c>
      <c r="D102" s="46" t="s">
        <v>0</v>
      </c>
      <c r="E102" s="47"/>
      <c r="F102" s="47"/>
      <c r="G102" s="48"/>
      <c r="H102" s="44" t="s">
        <v>138</v>
      </c>
    </row>
    <row r="103" spans="1:9" ht="16.5" customHeight="1" x14ac:dyDescent="0.25">
      <c r="A103" s="45"/>
      <c r="B103" s="45"/>
      <c r="C103" s="45"/>
      <c r="D103" s="16" t="s">
        <v>80</v>
      </c>
      <c r="E103" s="16" t="s">
        <v>1</v>
      </c>
      <c r="F103" s="16" t="s">
        <v>2</v>
      </c>
      <c r="G103" s="16" t="s">
        <v>3</v>
      </c>
      <c r="H103" s="45"/>
    </row>
    <row r="104" spans="1:9" ht="33" customHeight="1" x14ac:dyDescent="0.25">
      <c r="A104" s="51" t="s">
        <v>53</v>
      </c>
      <c r="B104" s="52"/>
      <c r="C104" s="17"/>
      <c r="D104" s="18">
        <f>SUM(D105:D109)</f>
        <v>14</v>
      </c>
      <c r="E104" s="18">
        <f>SUM(E105:E109)</f>
        <v>13</v>
      </c>
      <c r="F104" s="18">
        <f>SUM(F105:F109)</f>
        <v>1</v>
      </c>
      <c r="G104" s="18">
        <f>SUM(G105:G109)</f>
        <v>0</v>
      </c>
      <c r="H104" s="19"/>
    </row>
    <row r="105" spans="1:9" ht="16.5" x14ac:dyDescent="0.25">
      <c r="A105" s="4">
        <v>1</v>
      </c>
      <c r="B105" s="6" t="s">
        <v>21</v>
      </c>
      <c r="C105" s="5">
        <v>200036</v>
      </c>
      <c r="D105" s="4">
        <v>3</v>
      </c>
      <c r="E105" s="4">
        <v>3</v>
      </c>
      <c r="F105" s="4">
        <v>0</v>
      </c>
      <c r="G105" s="4">
        <v>0</v>
      </c>
      <c r="H105" s="4"/>
    </row>
    <row r="106" spans="1:9" ht="33" x14ac:dyDescent="0.25">
      <c r="A106" s="4">
        <v>2</v>
      </c>
      <c r="B106" s="6" t="s">
        <v>34</v>
      </c>
      <c r="C106" s="5">
        <v>200076</v>
      </c>
      <c r="D106" s="4">
        <v>2</v>
      </c>
      <c r="E106" s="4">
        <v>2</v>
      </c>
      <c r="F106" s="4">
        <v>0</v>
      </c>
      <c r="G106" s="4">
        <v>0</v>
      </c>
      <c r="H106" s="4"/>
    </row>
    <row r="107" spans="1:9" ht="33" x14ac:dyDescent="0.25">
      <c r="A107" s="4">
        <v>3</v>
      </c>
      <c r="B107" s="6" t="s">
        <v>24</v>
      </c>
      <c r="C107" s="5">
        <v>200002</v>
      </c>
      <c r="D107" s="4">
        <v>3</v>
      </c>
      <c r="E107" s="4">
        <v>2</v>
      </c>
      <c r="F107" s="4">
        <v>1</v>
      </c>
      <c r="G107" s="4">
        <v>0</v>
      </c>
      <c r="H107" s="4"/>
    </row>
    <row r="108" spans="1:9" ht="16.5" x14ac:dyDescent="0.25">
      <c r="A108" s="4">
        <v>4</v>
      </c>
      <c r="B108" s="6" t="s">
        <v>14</v>
      </c>
      <c r="C108" s="4">
        <v>200025</v>
      </c>
      <c r="D108" s="4">
        <v>3</v>
      </c>
      <c r="E108" s="4">
        <v>3</v>
      </c>
      <c r="F108" s="4">
        <v>0</v>
      </c>
      <c r="G108" s="4">
        <v>0</v>
      </c>
      <c r="H108" s="4"/>
    </row>
    <row r="109" spans="1:9" ht="16.5" customHeight="1" x14ac:dyDescent="0.25">
      <c r="A109" s="4">
        <v>5</v>
      </c>
      <c r="B109" s="6" t="s">
        <v>6</v>
      </c>
      <c r="C109" s="5">
        <v>200032</v>
      </c>
      <c r="D109" s="4">
        <v>3</v>
      </c>
      <c r="E109" s="4">
        <v>3</v>
      </c>
      <c r="F109" s="4">
        <v>0</v>
      </c>
      <c r="G109" s="4">
        <v>0</v>
      </c>
      <c r="H109" s="4"/>
    </row>
    <row r="110" spans="1:9" ht="33" customHeight="1" x14ac:dyDescent="0.25">
      <c r="A110" s="51" t="s">
        <v>54</v>
      </c>
      <c r="B110" s="52"/>
      <c r="C110" s="19"/>
      <c r="D110" s="18">
        <f>SUM(D111:D116)</f>
        <v>15</v>
      </c>
      <c r="E110" s="18">
        <f>SUM(E111:E116)</f>
        <v>10</v>
      </c>
      <c r="F110" s="18">
        <f>SUM(F111:F116)</f>
        <v>5</v>
      </c>
      <c r="G110" s="18">
        <f>SUM(G111:G116)</f>
        <v>0</v>
      </c>
      <c r="H110" s="18"/>
    </row>
    <row r="111" spans="1:9" ht="33" x14ac:dyDescent="0.25">
      <c r="A111" s="4">
        <v>1</v>
      </c>
      <c r="B111" s="6" t="s">
        <v>113</v>
      </c>
      <c r="C111" s="4">
        <v>220161</v>
      </c>
      <c r="D111" s="4">
        <v>3</v>
      </c>
      <c r="E111" s="4">
        <v>0</v>
      </c>
      <c r="F111" s="4">
        <v>3</v>
      </c>
      <c r="G111" s="4">
        <v>0</v>
      </c>
      <c r="H111" s="4"/>
    </row>
    <row r="112" spans="1:9" ht="16.5" x14ac:dyDescent="0.25">
      <c r="A112" s="4">
        <v>2</v>
      </c>
      <c r="B112" s="6" t="s">
        <v>31</v>
      </c>
      <c r="C112" s="5">
        <v>220007</v>
      </c>
      <c r="D112" s="4">
        <v>2</v>
      </c>
      <c r="E112" s="4">
        <v>1</v>
      </c>
      <c r="F112" s="4">
        <v>1</v>
      </c>
      <c r="G112" s="4">
        <v>0</v>
      </c>
      <c r="H112" s="4"/>
    </row>
    <row r="113" spans="1:8" ht="33" x14ac:dyDescent="0.25">
      <c r="A113" s="4">
        <v>3</v>
      </c>
      <c r="B113" s="6" t="s">
        <v>19</v>
      </c>
      <c r="C113" s="5">
        <v>190060</v>
      </c>
      <c r="D113" s="4">
        <v>2</v>
      </c>
      <c r="E113" s="4">
        <v>1</v>
      </c>
      <c r="F113" s="4">
        <v>1</v>
      </c>
      <c r="G113" s="4">
        <v>0</v>
      </c>
      <c r="H113" s="4"/>
    </row>
    <row r="114" spans="1:8" ht="33" x14ac:dyDescent="0.25">
      <c r="A114" s="4">
        <v>4</v>
      </c>
      <c r="B114" s="6" t="s">
        <v>12</v>
      </c>
      <c r="C114" s="5">
        <v>190255</v>
      </c>
      <c r="D114" s="4">
        <v>2</v>
      </c>
      <c r="E114" s="4">
        <v>2</v>
      </c>
      <c r="F114" s="4">
        <v>0</v>
      </c>
      <c r="G114" s="4">
        <v>0</v>
      </c>
      <c r="H114" s="4"/>
    </row>
    <row r="115" spans="1:8" ht="16.5" x14ac:dyDescent="0.25">
      <c r="A115" s="4">
        <v>5</v>
      </c>
      <c r="B115" s="6" t="s">
        <v>15</v>
      </c>
      <c r="C115" s="4">
        <v>190365</v>
      </c>
      <c r="D115" s="4">
        <v>3</v>
      </c>
      <c r="E115" s="4">
        <v>3</v>
      </c>
      <c r="F115" s="4">
        <v>0</v>
      </c>
      <c r="G115" s="4">
        <v>0</v>
      </c>
      <c r="H115" s="4"/>
    </row>
    <row r="116" spans="1:8" ht="16.5" customHeight="1" x14ac:dyDescent="0.25">
      <c r="A116" s="4">
        <v>6</v>
      </c>
      <c r="B116" s="6" t="s">
        <v>55</v>
      </c>
      <c r="C116" s="5">
        <v>19125</v>
      </c>
      <c r="D116" s="4">
        <v>3</v>
      </c>
      <c r="E116" s="4">
        <v>3</v>
      </c>
      <c r="F116" s="4">
        <v>0</v>
      </c>
      <c r="G116" s="4">
        <v>0</v>
      </c>
      <c r="H116" s="4"/>
    </row>
    <row r="117" spans="1:8" ht="33" customHeight="1" x14ac:dyDescent="0.25">
      <c r="A117" s="51" t="s">
        <v>56</v>
      </c>
      <c r="B117" s="52"/>
      <c r="C117" s="19"/>
      <c r="D117" s="18">
        <f>SUM(D118:D123)</f>
        <v>16</v>
      </c>
      <c r="E117" s="18">
        <f>SUM(E118:E123)</f>
        <v>13</v>
      </c>
      <c r="F117" s="18">
        <f>SUM(F118:F123)</f>
        <v>2</v>
      </c>
      <c r="G117" s="18">
        <f>SUM(G118:G123)</f>
        <v>1</v>
      </c>
      <c r="H117" s="19"/>
    </row>
    <row r="118" spans="1:8" ht="16.5" x14ac:dyDescent="0.25">
      <c r="A118" s="4">
        <v>1</v>
      </c>
      <c r="B118" s="6" t="s">
        <v>37</v>
      </c>
      <c r="C118" s="5">
        <v>220148</v>
      </c>
      <c r="D118" s="4">
        <v>3</v>
      </c>
      <c r="E118" s="4">
        <v>2</v>
      </c>
      <c r="F118" s="4">
        <v>1</v>
      </c>
      <c r="G118" s="4">
        <v>0</v>
      </c>
      <c r="H118" s="4"/>
    </row>
    <row r="119" spans="1:8" ht="33" x14ac:dyDescent="0.25">
      <c r="A119" s="4">
        <v>2</v>
      </c>
      <c r="B119" s="6" t="s">
        <v>20</v>
      </c>
      <c r="C119" s="5">
        <v>190061</v>
      </c>
      <c r="D119" s="4">
        <v>1</v>
      </c>
      <c r="E119" s="4">
        <v>0</v>
      </c>
      <c r="F119" s="4">
        <v>1</v>
      </c>
      <c r="G119" s="4">
        <v>0</v>
      </c>
      <c r="H119" s="4"/>
    </row>
    <row r="120" spans="1:8" ht="16.5" x14ac:dyDescent="0.25">
      <c r="A120" s="4">
        <v>3</v>
      </c>
      <c r="B120" s="6" t="s">
        <v>33</v>
      </c>
      <c r="C120" s="5">
        <v>220017</v>
      </c>
      <c r="D120" s="4">
        <v>3</v>
      </c>
      <c r="E120" s="4">
        <v>2</v>
      </c>
      <c r="F120" s="4">
        <v>0</v>
      </c>
      <c r="G120" s="4">
        <v>1</v>
      </c>
      <c r="H120" s="4"/>
    </row>
    <row r="121" spans="1:8" ht="16.5" x14ac:dyDescent="0.25">
      <c r="A121" s="4">
        <v>4</v>
      </c>
      <c r="B121" s="6" t="s">
        <v>58</v>
      </c>
      <c r="C121" s="5">
        <v>220018</v>
      </c>
      <c r="D121" s="4">
        <v>3</v>
      </c>
      <c r="E121" s="4">
        <v>3</v>
      </c>
      <c r="F121" s="4">
        <v>0</v>
      </c>
      <c r="G121" s="4">
        <v>0</v>
      </c>
      <c r="H121" s="4"/>
    </row>
    <row r="122" spans="1:8" ht="16.5" x14ac:dyDescent="0.25">
      <c r="A122" s="4">
        <v>5</v>
      </c>
      <c r="B122" s="6" t="s">
        <v>16</v>
      </c>
      <c r="C122" s="4">
        <v>190366</v>
      </c>
      <c r="D122" s="4">
        <v>3</v>
      </c>
      <c r="E122" s="4">
        <v>3</v>
      </c>
      <c r="F122" s="4">
        <v>0</v>
      </c>
      <c r="G122" s="4">
        <v>0</v>
      </c>
      <c r="H122" s="4"/>
    </row>
    <row r="123" spans="1:8" ht="16.5" customHeight="1" x14ac:dyDescent="0.25">
      <c r="A123" s="4">
        <v>6</v>
      </c>
      <c r="B123" s="6" t="s">
        <v>9</v>
      </c>
      <c r="C123" s="4">
        <v>190441</v>
      </c>
      <c r="D123" s="4">
        <v>3</v>
      </c>
      <c r="E123" s="4">
        <v>3</v>
      </c>
      <c r="F123" s="4">
        <v>0</v>
      </c>
      <c r="G123" s="4">
        <v>0</v>
      </c>
      <c r="H123" s="4"/>
    </row>
    <row r="124" spans="1:8" ht="33" customHeight="1" x14ac:dyDescent="0.25">
      <c r="A124" s="51" t="s">
        <v>59</v>
      </c>
      <c r="B124" s="52"/>
      <c r="C124" s="19"/>
      <c r="D124" s="18">
        <f>SUM(D125:D130)</f>
        <v>17</v>
      </c>
      <c r="E124" s="18">
        <f>SUM(E125:E130)</f>
        <v>13</v>
      </c>
      <c r="F124" s="18">
        <f>SUM(F125:F130)</f>
        <v>4</v>
      </c>
      <c r="G124" s="18">
        <f>SUM(G125:G130)</f>
        <v>0</v>
      </c>
      <c r="H124" s="19"/>
    </row>
    <row r="125" spans="1:8" ht="16.5" x14ac:dyDescent="0.25">
      <c r="A125" s="4">
        <v>1</v>
      </c>
      <c r="B125" s="6" t="s">
        <v>26</v>
      </c>
      <c r="C125" s="5">
        <v>220115</v>
      </c>
      <c r="D125" s="4">
        <v>3</v>
      </c>
      <c r="E125" s="4">
        <v>3</v>
      </c>
      <c r="F125" s="4">
        <v>0</v>
      </c>
      <c r="G125" s="4">
        <v>0</v>
      </c>
      <c r="H125" s="4"/>
    </row>
    <row r="126" spans="1:8" ht="16.5" x14ac:dyDescent="0.25">
      <c r="A126" s="4">
        <v>2</v>
      </c>
      <c r="B126" s="6" t="s">
        <v>23</v>
      </c>
      <c r="C126" s="5">
        <v>220116</v>
      </c>
      <c r="D126" s="4">
        <v>2</v>
      </c>
      <c r="E126" s="4">
        <v>2</v>
      </c>
      <c r="F126" s="4">
        <v>0</v>
      </c>
      <c r="G126" s="4">
        <v>0</v>
      </c>
      <c r="H126" s="4"/>
    </row>
    <row r="127" spans="1:8" ht="16.5" x14ac:dyDescent="0.25">
      <c r="A127" s="4">
        <v>3</v>
      </c>
      <c r="B127" s="6" t="s">
        <v>17</v>
      </c>
      <c r="C127" s="4">
        <v>190367</v>
      </c>
      <c r="D127" s="4">
        <v>3</v>
      </c>
      <c r="E127" s="4">
        <v>3</v>
      </c>
      <c r="F127" s="4">
        <v>0</v>
      </c>
      <c r="G127" s="4">
        <v>0</v>
      </c>
      <c r="H127" s="4"/>
    </row>
    <row r="128" spans="1:8" ht="16.5" x14ac:dyDescent="0.25">
      <c r="A128" s="4">
        <v>4</v>
      </c>
      <c r="B128" s="6" t="s">
        <v>7</v>
      </c>
      <c r="C128" s="5">
        <v>200026</v>
      </c>
      <c r="D128" s="4">
        <v>3</v>
      </c>
      <c r="E128" s="4">
        <v>2</v>
      </c>
      <c r="F128" s="4">
        <v>1</v>
      </c>
      <c r="G128" s="4">
        <v>0</v>
      </c>
      <c r="H128" s="4"/>
    </row>
    <row r="129" spans="1:8" ht="16.5" x14ac:dyDescent="0.25">
      <c r="A129" s="4">
        <v>5</v>
      </c>
      <c r="B129" s="6" t="s">
        <v>65</v>
      </c>
      <c r="C129" s="5">
        <v>220181</v>
      </c>
      <c r="D129" s="4">
        <v>3</v>
      </c>
      <c r="E129" s="4">
        <v>1</v>
      </c>
      <c r="F129" s="4">
        <v>2</v>
      </c>
      <c r="G129" s="4">
        <v>0</v>
      </c>
      <c r="H129" s="4"/>
    </row>
    <row r="130" spans="1:8" ht="16.5" customHeight="1" x14ac:dyDescent="0.25">
      <c r="A130" s="4">
        <v>6</v>
      </c>
      <c r="B130" s="6" t="s">
        <v>57</v>
      </c>
      <c r="C130" s="5">
        <v>220016</v>
      </c>
      <c r="D130" s="4">
        <v>3</v>
      </c>
      <c r="E130" s="4">
        <v>2</v>
      </c>
      <c r="F130" s="4">
        <v>1</v>
      </c>
      <c r="G130" s="4">
        <v>0</v>
      </c>
      <c r="H130" s="4"/>
    </row>
    <row r="131" spans="1:8" ht="33" customHeight="1" x14ac:dyDescent="0.25">
      <c r="A131" s="49" t="s">
        <v>60</v>
      </c>
      <c r="B131" s="50"/>
      <c r="C131" s="20"/>
      <c r="D131" s="20">
        <f>SUM(D132:D137)</f>
        <v>15</v>
      </c>
      <c r="E131" s="20">
        <f>SUM(E132:E137)</f>
        <v>13</v>
      </c>
      <c r="F131" s="20">
        <f>SUM(F132:F137)</f>
        <v>0</v>
      </c>
      <c r="G131" s="20">
        <f>SUM(G132:G137)</f>
        <v>2</v>
      </c>
      <c r="H131" s="20"/>
    </row>
    <row r="132" spans="1:8" ht="16.5" x14ac:dyDescent="0.25">
      <c r="A132" s="4">
        <v>1</v>
      </c>
      <c r="B132" s="6" t="s">
        <v>27</v>
      </c>
      <c r="C132" s="5">
        <v>220167</v>
      </c>
      <c r="D132" s="4">
        <v>3</v>
      </c>
      <c r="E132" s="4">
        <v>3</v>
      </c>
      <c r="F132" s="4">
        <v>0</v>
      </c>
      <c r="G132" s="4">
        <v>0</v>
      </c>
      <c r="H132" s="4"/>
    </row>
    <row r="133" spans="1:8" ht="33" x14ac:dyDescent="0.25">
      <c r="A133" s="4">
        <v>2</v>
      </c>
      <c r="B133" s="6" t="s">
        <v>67</v>
      </c>
      <c r="C133" s="5">
        <v>220205</v>
      </c>
      <c r="D133" s="4">
        <v>3</v>
      </c>
      <c r="E133" s="4">
        <v>3</v>
      </c>
      <c r="F133" s="4">
        <v>0</v>
      </c>
      <c r="G133" s="4">
        <v>0</v>
      </c>
      <c r="H133" s="21"/>
    </row>
    <row r="134" spans="1:8" ht="33" x14ac:dyDescent="0.25">
      <c r="A134" s="4">
        <v>3</v>
      </c>
      <c r="B134" s="6" t="s">
        <v>119</v>
      </c>
      <c r="C134" s="5">
        <v>220229</v>
      </c>
      <c r="D134" s="4">
        <v>3</v>
      </c>
      <c r="E134" s="4">
        <v>3</v>
      </c>
      <c r="F134" s="4">
        <v>0</v>
      </c>
      <c r="G134" s="4">
        <v>0</v>
      </c>
      <c r="H134" s="4"/>
    </row>
    <row r="135" spans="1:8" ht="33" x14ac:dyDescent="0.25">
      <c r="A135" s="4">
        <v>4</v>
      </c>
      <c r="B135" s="6" t="s">
        <v>121</v>
      </c>
      <c r="C135" s="5">
        <v>220230</v>
      </c>
      <c r="D135" s="4">
        <v>2</v>
      </c>
      <c r="E135" s="4">
        <v>2</v>
      </c>
      <c r="F135" s="4">
        <v>0</v>
      </c>
      <c r="G135" s="4">
        <v>0</v>
      </c>
      <c r="H135" s="4"/>
    </row>
    <row r="136" spans="1:8" ht="49.5" x14ac:dyDescent="0.25">
      <c r="A136" s="22">
        <v>5</v>
      </c>
      <c r="B136" s="6" t="s">
        <v>139</v>
      </c>
      <c r="C136" s="5">
        <v>220231</v>
      </c>
      <c r="D136" s="4">
        <v>2</v>
      </c>
      <c r="E136" s="4">
        <v>0</v>
      </c>
      <c r="F136" s="4">
        <v>0</v>
      </c>
      <c r="G136" s="4">
        <v>2</v>
      </c>
      <c r="H136" s="4"/>
    </row>
    <row r="137" spans="1:8" ht="16.5" customHeight="1" x14ac:dyDescent="0.25">
      <c r="A137" s="4">
        <v>6</v>
      </c>
      <c r="B137" s="6" t="s">
        <v>69</v>
      </c>
      <c r="C137" s="5">
        <v>220221</v>
      </c>
      <c r="D137" s="4">
        <v>2</v>
      </c>
      <c r="E137" s="4">
        <v>2</v>
      </c>
      <c r="F137" s="4">
        <v>0</v>
      </c>
      <c r="G137" s="4">
        <v>0</v>
      </c>
      <c r="H137" s="4"/>
    </row>
    <row r="138" spans="1:8" ht="33" customHeight="1" x14ac:dyDescent="0.25">
      <c r="A138" s="51" t="s">
        <v>61</v>
      </c>
      <c r="B138" s="52"/>
      <c r="C138" s="18"/>
      <c r="D138" s="18">
        <f>SUM(D139:D144)</f>
        <v>19</v>
      </c>
      <c r="E138" s="18">
        <f>SUM(E139:E144)</f>
        <v>7</v>
      </c>
      <c r="F138" s="18">
        <f>SUM(F139:F144)</f>
        <v>10</v>
      </c>
      <c r="G138" s="18">
        <f>SUM(G139:G144)</f>
        <v>2</v>
      </c>
      <c r="H138" s="19"/>
    </row>
    <row r="139" spans="1:8" ht="33" x14ac:dyDescent="0.25">
      <c r="A139" s="4">
        <v>1</v>
      </c>
      <c r="B139" s="6" t="s">
        <v>71</v>
      </c>
      <c r="C139" s="5">
        <v>220225</v>
      </c>
      <c r="D139" s="4">
        <v>3</v>
      </c>
      <c r="E139" s="4">
        <v>3</v>
      </c>
      <c r="F139" s="4">
        <v>0</v>
      </c>
      <c r="G139" s="4">
        <v>0</v>
      </c>
      <c r="H139" s="4"/>
    </row>
    <row r="140" spans="1:8" ht="33" x14ac:dyDescent="0.25">
      <c r="A140" s="4">
        <v>2</v>
      </c>
      <c r="B140" s="6" t="s">
        <v>48</v>
      </c>
      <c r="C140" s="5">
        <v>220171</v>
      </c>
      <c r="D140" s="4">
        <v>2</v>
      </c>
      <c r="E140" s="4">
        <v>0</v>
      </c>
      <c r="F140" s="4">
        <v>2</v>
      </c>
      <c r="G140" s="4">
        <v>0</v>
      </c>
      <c r="H140" s="4" t="s">
        <v>140</v>
      </c>
    </row>
    <row r="141" spans="1:8" ht="33" x14ac:dyDescent="0.25">
      <c r="A141" s="22">
        <v>3</v>
      </c>
      <c r="B141" s="6" t="s">
        <v>75</v>
      </c>
      <c r="C141" s="5">
        <v>220293</v>
      </c>
      <c r="D141" s="4">
        <v>2</v>
      </c>
      <c r="E141" s="4">
        <v>0</v>
      </c>
      <c r="F141" s="4">
        <v>0</v>
      </c>
      <c r="G141" s="4">
        <v>2</v>
      </c>
      <c r="H141" s="4"/>
    </row>
    <row r="142" spans="1:8" ht="33" x14ac:dyDescent="0.25">
      <c r="A142" s="4">
        <v>4</v>
      </c>
      <c r="B142" s="6" t="s">
        <v>63</v>
      </c>
      <c r="C142" s="4">
        <v>190117</v>
      </c>
      <c r="D142" s="4">
        <v>2</v>
      </c>
      <c r="E142" s="4">
        <v>2</v>
      </c>
      <c r="F142" s="4">
        <v>0</v>
      </c>
      <c r="G142" s="4">
        <v>0</v>
      </c>
      <c r="H142" s="4"/>
    </row>
    <row r="143" spans="1:8" ht="33" x14ac:dyDescent="0.25">
      <c r="A143" s="4">
        <v>5</v>
      </c>
      <c r="B143" s="6" t="s">
        <v>64</v>
      </c>
      <c r="C143" s="4">
        <v>190059</v>
      </c>
      <c r="D143" s="4">
        <v>8</v>
      </c>
      <c r="E143" s="4">
        <v>0</v>
      </c>
      <c r="F143" s="4">
        <v>8</v>
      </c>
      <c r="G143" s="4">
        <v>0</v>
      </c>
      <c r="H143" s="4"/>
    </row>
    <row r="144" spans="1:8" ht="49.5" x14ac:dyDescent="0.25">
      <c r="A144" s="4">
        <v>6</v>
      </c>
      <c r="B144" s="6" t="s">
        <v>135</v>
      </c>
      <c r="C144" s="4">
        <v>190270</v>
      </c>
      <c r="D144" s="4">
        <v>2</v>
      </c>
      <c r="E144" s="4">
        <v>2</v>
      </c>
      <c r="F144" s="4">
        <v>0</v>
      </c>
      <c r="G144" s="4">
        <v>0</v>
      </c>
      <c r="H144" s="4"/>
    </row>
    <row r="145" spans="1:8" ht="33" customHeight="1" x14ac:dyDescent="0.25">
      <c r="A145" s="49" t="s">
        <v>66</v>
      </c>
      <c r="B145" s="50"/>
      <c r="C145" s="20"/>
      <c r="D145" s="20">
        <f>SUM(D146:D152)</f>
        <v>15</v>
      </c>
      <c r="E145" s="20">
        <f>SUM(E146:E152)</f>
        <v>13</v>
      </c>
      <c r="F145" s="20">
        <f>SUM(F146:F152)</f>
        <v>1</v>
      </c>
      <c r="G145" s="20">
        <f>SUM(G146:G152)</f>
        <v>1</v>
      </c>
      <c r="H145" s="23"/>
    </row>
    <row r="146" spans="1:8" ht="33" x14ac:dyDescent="0.25">
      <c r="A146" s="4">
        <v>1</v>
      </c>
      <c r="B146" s="6" t="s">
        <v>8</v>
      </c>
      <c r="C146" s="4">
        <v>190014</v>
      </c>
      <c r="D146" s="4">
        <v>2</v>
      </c>
      <c r="E146" s="4">
        <v>2</v>
      </c>
      <c r="F146" s="4">
        <v>0</v>
      </c>
      <c r="G146" s="4">
        <v>0</v>
      </c>
      <c r="H146" s="4"/>
    </row>
    <row r="147" spans="1:8" ht="16.5" x14ac:dyDescent="0.25">
      <c r="A147" s="4">
        <v>2</v>
      </c>
      <c r="B147" s="6" t="s">
        <v>40</v>
      </c>
      <c r="C147" s="5">
        <v>220168</v>
      </c>
      <c r="D147" s="4">
        <v>3</v>
      </c>
      <c r="E147" s="4">
        <v>3</v>
      </c>
      <c r="F147" s="4">
        <v>0</v>
      </c>
      <c r="G147" s="4">
        <v>0</v>
      </c>
      <c r="H147" s="4"/>
    </row>
    <row r="148" spans="1:8" ht="16.5" x14ac:dyDescent="0.25">
      <c r="A148" s="4">
        <v>3</v>
      </c>
      <c r="B148" s="6" t="s">
        <v>35</v>
      </c>
      <c r="C148" s="5">
        <v>220170</v>
      </c>
      <c r="D148" s="4">
        <v>3</v>
      </c>
      <c r="E148" s="4">
        <v>3</v>
      </c>
      <c r="F148" s="4">
        <v>0</v>
      </c>
      <c r="G148" s="4">
        <v>0</v>
      </c>
      <c r="H148" s="4"/>
    </row>
    <row r="149" spans="1:8" ht="16.5" x14ac:dyDescent="0.25">
      <c r="A149" s="4">
        <v>4</v>
      </c>
      <c r="B149" s="6" t="s">
        <v>141</v>
      </c>
      <c r="C149" s="5">
        <v>220179</v>
      </c>
      <c r="D149" s="4">
        <v>1</v>
      </c>
      <c r="E149" s="4">
        <v>0</v>
      </c>
      <c r="F149" s="4">
        <v>0</v>
      </c>
      <c r="G149" s="4">
        <v>1</v>
      </c>
      <c r="H149" s="4"/>
    </row>
    <row r="150" spans="1:8" ht="16.5" x14ac:dyDescent="0.25">
      <c r="A150" s="4">
        <v>5</v>
      </c>
      <c r="B150" s="6" t="s">
        <v>117</v>
      </c>
      <c r="C150" s="5">
        <v>220366</v>
      </c>
      <c r="D150" s="4">
        <v>2</v>
      </c>
      <c r="E150" s="4">
        <v>2</v>
      </c>
      <c r="F150" s="4">
        <v>0</v>
      </c>
      <c r="G150" s="4">
        <v>0</v>
      </c>
      <c r="H150" s="4"/>
    </row>
    <row r="151" spans="1:8" ht="99" x14ac:dyDescent="0.25">
      <c r="A151" s="4">
        <v>6</v>
      </c>
      <c r="B151" s="6" t="s">
        <v>132</v>
      </c>
      <c r="C151" s="5">
        <v>220367</v>
      </c>
      <c r="D151" s="4">
        <v>1</v>
      </c>
      <c r="E151" s="4">
        <v>0</v>
      </c>
      <c r="F151" s="4">
        <v>1</v>
      </c>
      <c r="G151" s="4">
        <v>0</v>
      </c>
      <c r="H151" s="4" t="s">
        <v>142</v>
      </c>
    </row>
    <row r="152" spans="1:8" ht="33" x14ac:dyDescent="0.25">
      <c r="A152" s="4">
        <v>7</v>
      </c>
      <c r="B152" s="6" t="s">
        <v>18</v>
      </c>
      <c r="C152" s="5">
        <v>220200</v>
      </c>
      <c r="D152" s="4">
        <v>3</v>
      </c>
      <c r="E152" s="4">
        <v>3</v>
      </c>
      <c r="F152" s="4">
        <v>0</v>
      </c>
      <c r="G152" s="4">
        <v>0</v>
      </c>
      <c r="H152" s="4"/>
    </row>
    <row r="153" spans="1:8" ht="33" customHeight="1" x14ac:dyDescent="0.25">
      <c r="A153" s="49" t="s">
        <v>68</v>
      </c>
      <c r="B153" s="50"/>
      <c r="C153" s="24"/>
      <c r="D153" s="20">
        <f>SUM(D154:D160)</f>
        <v>15</v>
      </c>
      <c r="E153" s="20">
        <f>SUM(E154:E160)</f>
        <v>10</v>
      </c>
      <c r="F153" s="20">
        <f>SUM(F154:F160)</f>
        <v>2</v>
      </c>
      <c r="G153" s="20">
        <f>SUM(G154:G160)</f>
        <v>3</v>
      </c>
      <c r="H153" s="23"/>
    </row>
    <row r="154" spans="1:8" ht="16.5" x14ac:dyDescent="0.25">
      <c r="A154" s="4">
        <v>1</v>
      </c>
      <c r="B154" s="6" t="s">
        <v>62</v>
      </c>
      <c r="C154" s="5">
        <v>220180</v>
      </c>
      <c r="D154" s="4">
        <v>3</v>
      </c>
      <c r="E154" s="4">
        <v>3</v>
      </c>
      <c r="F154" s="4">
        <v>0</v>
      </c>
      <c r="G154" s="4">
        <v>0</v>
      </c>
      <c r="H154" s="4"/>
    </row>
    <row r="155" spans="1:8" ht="16.5" x14ac:dyDescent="0.25">
      <c r="A155" s="4">
        <v>2</v>
      </c>
      <c r="B155" s="6" t="s">
        <v>42</v>
      </c>
      <c r="C155" s="5">
        <v>220199</v>
      </c>
      <c r="D155" s="4">
        <v>2</v>
      </c>
      <c r="E155" s="4">
        <v>0</v>
      </c>
      <c r="F155" s="4">
        <v>0</v>
      </c>
      <c r="G155" s="4">
        <v>2</v>
      </c>
      <c r="H155" s="4"/>
    </row>
    <row r="156" spans="1:8" ht="16.5" x14ac:dyDescent="0.25">
      <c r="A156" s="4">
        <v>3</v>
      </c>
      <c r="B156" s="6" t="s">
        <v>43</v>
      </c>
      <c r="C156" s="5">
        <v>220169</v>
      </c>
      <c r="D156" s="4">
        <v>3</v>
      </c>
      <c r="E156" s="4">
        <v>2</v>
      </c>
      <c r="F156" s="4">
        <v>1</v>
      </c>
      <c r="G156" s="4">
        <v>0</v>
      </c>
      <c r="H156" s="4"/>
    </row>
    <row r="157" spans="1:8" ht="33" x14ac:dyDescent="0.25">
      <c r="A157" s="4">
        <v>4</v>
      </c>
      <c r="B157" s="6" t="s">
        <v>70</v>
      </c>
      <c r="C157" s="5">
        <v>220224</v>
      </c>
      <c r="D157" s="4">
        <v>1</v>
      </c>
      <c r="E157" s="4">
        <v>0</v>
      </c>
      <c r="F157" s="4">
        <v>0</v>
      </c>
      <c r="G157" s="4">
        <v>1</v>
      </c>
      <c r="H157" s="4"/>
    </row>
    <row r="158" spans="1:8" ht="49.5" x14ac:dyDescent="0.25">
      <c r="A158" s="4">
        <v>5</v>
      </c>
      <c r="B158" s="6" t="s">
        <v>114</v>
      </c>
      <c r="C158" s="5">
        <v>220391</v>
      </c>
      <c r="D158" s="4">
        <v>2</v>
      </c>
      <c r="E158" s="4">
        <v>1</v>
      </c>
      <c r="F158" s="4">
        <v>1</v>
      </c>
      <c r="G158" s="4">
        <v>0</v>
      </c>
      <c r="H158" s="25"/>
    </row>
    <row r="159" spans="1:8" ht="33" x14ac:dyDescent="0.25">
      <c r="A159" s="4">
        <v>6</v>
      </c>
      <c r="B159" s="6" t="s">
        <v>10</v>
      </c>
      <c r="C159" s="4">
        <v>190443</v>
      </c>
      <c r="D159" s="4">
        <v>2</v>
      </c>
      <c r="E159" s="4">
        <v>2</v>
      </c>
      <c r="F159" s="4">
        <v>0</v>
      </c>
      <c r="G159" s="4">
        <v>0</v>
      </c>
      <c r="H159" s="4"/>
    </row>
    <row r="160" spans="1:8" ht="16.5" customHeight="1" x14ac:dyDescent="0.25">
      <c r="A160" s="4">
        <v>7</v>
      </c>
      <c r="B160" s="6" t="s">
        <v>49</v>
      </c>
      <c r="C160" s="5">
        <v>220226</v>
      </c>
      <c r="D160" s="4">
        <v>2</v>
      </c>
      <c r="E160" s="4">
        <v>2</v>
      </c>
      <c r="F160" s="4">
        <v>0</v>
      </c>
      <c r="G160" s="4">
        <v>0</v>
      </c>
      <c r="H160" s="4"/>
    </row>
    <row r="161" spans="1:8" ht="33" customHeight="1" x14ac:dyDescent="0.25">
      <c r="A161" s="51" t="s">
        <v>72</v>
      </c>
      <c r="B161" s="52"/>
      <c r="C161" s="18"/>
      <c r="D161" s="18">
        <f>SUM(D162:D167)</f>
        <v>12</v>
      </c>
      <c r="E161" s="18">
        <f>SUM(E162:E167)</f>
        <v>8</v>
      </c>
      <c r="F161" s="18">
        <f>SUM(F162:F167)</f>
        <v>2</v>
      </c>
      <c r="G161" s="18">
        <f>SUM(G162:G167)</f>
        <v>2</v>
      </c>
      <c r="H161" s="19"/>
    </row>
    <row r="162" spans="1:8" ht="16.5" x14ac:dyDescent="0.25">
      <c r="A162" s="4">
        <v>1</v>
      </c>
      <c r="B162" s="6" t="s">
        <v>47</v>
      </c>
      <c r="C162" s="5">
        <v>220302</v>
      </c>
      <c r="D162" s="4">
        <v>2</v>
      </c>
      <c r="E162" s="4">
        <v>0</v>
      </c>
      <c r="F162" s="4">
        <v>2</v>
      </c>
      <c r="G162" s="4">
        <v>0</v>
      </c>
      <c r="H162" s="4"/>
    </row>
    <row r="163" spans="1:8" ht="49.5" x14ac:dyDescent="0.25">
      <c r="A163" s="4">
        <v>2</v>
      </c>
      <c r="B163" s="6" t="s">
        <v>118</v>
      </c>
      <c r="C163" s="5">
        <v>220399</v>
      </c>
      <c r="D163" s="4">
        <v>2</v>
      </c>
      <c r="E163" s="4">
        <v>2</v>
      </c>
      <c r="F163" s="4">
        <v>0</v>
      </c>
      <c r="G163" s="4">
        <v>0</v>
      </c>
      <c r="H163" s="4"/>
    </row>
    <row r="164" spans="1:8" ht="49.5" x14ac:dyDescent="0.25">
      <c r="A164" s="4">
        <v>3</v>
      </c>
      <c r="B164" s="6" t="s">
        <v>11</v>
      </c>
      <c r="C164" s="4">
        <v>190152</v>
      </c>
      <c r="D164" s="4">
        <v>2</v>
      </c>
      <c r="E164" s="4">
        <v>2</v>
      </c>
      <c r="F164" s="4">
        <v>0</v>
      </c>
      <c r="G164" s="4">
        <v>0</v>
      </c>
      <c r="H164" s="4"/>
    </row>
    <row r="165" spans="1:8" ht="16.5" x14ac:dyDescent="0.25">
      <c r="A165" s="4">
        <v>4</v>
      </c>
      <c r="B165" s="6" t="s">
        <v>73</v>
      </c>
      <c r="C165" s="5">
        <v>220303</v>
      </c>
      <c r="D165" s="4">
        <v>2</v>
      </c>
      <c r="E165" s="4">
        <v>2</v>
      </c>
      <c r="F165" s="4">
        <v>0</v>
      </c>
      <c r="G165" s="4">
        <v>0</v>
      </c>
      <c r="H165" s="4"/>
    </row>
    <row r="166" spans="1:8" ht="33" x14ac:dyDescent="0.25">
      <c r="A166" s="4">
        <v>5</v>
      </c>
      <c r="B166" s="6" t="s">
        <v>143</v>
      </c>
      <c r="C166" s="5">
        <v>220305</v>
      </c>
      <c r="D166" s="4">
        <v>2</v>
      </c>
      <c r="E166" s="4">
        <v>2</v>
      </c>
      <c r="F166" s="4">
        <v>0</v>
      </c>
      <c r="G166" s="4">
        <v>0</v>
      </c>
      <c r="H166" s="4"/>
    </row>
    <row r="167" spans="1:8" ht="33" x14ac:dyDescent="0.25">
      <c r="A167" s="4">
        <v>6</v>
      </c>
      <c r="B167" s="6" t="s">
        <v>144</v>
      </c>
      <c r="C167" s="5">
        <v>220400</v>
      </c>
      <c r="D167" s="4">
        <v>2</v>
      </c>
      <c r="E167" s="4">
        <v>0</v>
      </c>
      <c r="F167" s="4">
        <v>0</v>
      </c>
      <c r="G167" s="4">
        <v>2</v>
      </c>
      <c r="H167" s="4"/>
    </row>
    <row r="168" spans="1:8" ht="33" customHeight="1" x14ac:dyDescent="0.25">
      <c r="A168" s="51" t="s">
        <v>74</v>
      </c>
      <c r="B168" s="52"/>
      <c r="C168" s="19"/>
      <c r="D168" s="18">
        <f>SUM(D169:D173)</f>
        <v>12</v>
      </c>
      <c r="E168" s="18">
        <f>SUM(E169:E173)</f>
        <v>8</v>
      </c>
      <c r="F168" s="18">
        <f>SUM(F169:F173)</f>
        <v>4</v>
      </c>
      <c r="G168" s="18">
        <f>SUM(G169:G173)</f>
        <v>0</v>
      </c>
      <c r="H168" s="19"/>
    </row>
    <row r="169" spans="1:8" ht="33" x14ac:dyDescent="0.25">
      <c r="A169" s="4">
        <v>1</v>
      </c>
      <c r="B169" s="6" t="s">
        <v>25</v>
      </c>
      <c r="C169" s="5">
        <v>220227</v>
      </c>
      <c r="D169" s="4">
        <v>2</v>
      </c>
      <c r="E169" s="4">
        <v>1</v>
      </c>
      <c r="F169" s="4">
        <v>1</v>
      </c>
      <c r="G169" s="4">
        <v>0</v>
      </c>
      <c r="H169" s="4"/>
    </row>
    <row r="170" spans="1:8" ht="16.5" x14ac:dyDescent="0.25">
      <c r="A170" s="4">
        <v>2</v>
      </c>
      <c r="B170" s="6" t="s">
        <v>13</v>
      </c>
      <c r="C170" s="4">
        <v>190130</v>
      </c>
      <c r="D170" s="4">
        <v>3</v>
      </c>
      <c r="E170" s="4">
        <v>3</v>
      </c>
      <c r="F170" s="4">
        <v>0</v>
      </c>
      <c r="G170" s="4">
        <v>0</v>
      </c>
      <c r="H170" s="4"/>
    </row>
    <row r="171" spans="1:8" ht="33" x14ac:dyDescent="0.25">
      <c r="A171" s="4">
        <v>3</v>
      </c>
      <c r="B171" s="6" t="s">
        <v>145</v>
      </c>
      <c r="C171" s="5">
        <v>220413</v>
      </c>
      <c r="D171" s="4">
        <v>2</v>
      </c>
      <c r="E171" s="4">
        <v>2</v>
      </c>
      <c r="F171" s="4">
        <v>0</v>
      </c>
      <c r="G171" s="4">
        <v>0</v>
      </c>
      <c r="H171" s="4"/>
    </row>
    <row r="172" spans="1:8" ht="33" x14ac:dyDescent="0.25">
      <c r="A172" s="4">
        <v>4</v>
      </c>
      <c r="B172" s="6" t="s">
        <v>46</v>
      </c>
      <c r="C172" s="5">
        <v>220315</v>
      </c>
      <c r="D172" s="4">
        <v>3</v>
      </c>
      <c r="E172" s="4">
        <v>0</v>
      </c>
      <c r="F172" s="4">
        <v>3</v>
      </c>
      <c r="G172" s="4">
        <v>0</v>
      </c>
      <c r="H172" s="4"/>
    </row>
    <row r="173" spans="1:8" ht="49.5" x14ac:dyDescent="0.25">
      <c r="A173" s="4">
        <v>5</v>
      </c>
      <c r="B173" s="13" t="s">
        <v>146</v>
      </c>
      <c r="C173" s="4"/>
      <c r="D173" s="4">
        <v>2</v>
      </c>
      <c r="E173" s="4">
        <v>2</v>
      </c>
      <c r="F173" s="4">
        <v>0</v>
      </c>
      <c r="G173" s="4">
        <v>0</v>
      </c>
      <c r="H173" s="4"/>
    </row>
    <row r="174" spans="1:8" ht="33" x14ac:dyDescent="0.25">
      <c r="A174" s="4" t="s">
        <v>147</v>
      </c>
      <c r="B174" s="6" t="s">
        <v>148</v>
      </c>
      <c r="C174" s="5">
        <v>220412</v>
      </c>
      <c r="D174" s="4"/>
      <c r="E174" s="4"/>
      <c r="F174" s="4"/>
      <c r="G174" s="4"/>
      <c r="H174" s="4"/>
    </row>
    <row r="175" spans="1:8" ht="33" x14ac:dyDescent="0.25">
      <c r="A175" s="4" t="s">
        <v>149</v>
      </c>
      <c r="B175" s="6" t="s">
        <v>150</v>
      </c>
      <c r="C175" s="5">
        <v>220419</v>
      </c>
      <c r="D175" s="4"/>
      <c r="E175" s="4"/>
      <c r="F175" s="4"/>
      <c r="G175" s="4"/>
      <c r="H175" s="4"/>
    </row>
    <row r="176" spans="1:8" ht="49.5" x14ac:dyDescent="0.25">
      <c r="A176" s="4" t="s">
        <v>151</v>
      </c>
      <c r="B176" s="6" t="s">
        <v>125</v>
      </c>
      <c r="C176" s="5">
        <v>220418</v>
      </c>
      <c r="D176" s="4"/>
      <c r="E176" s="4"/>
      <c r="F176" s="4"/>
      <c r="G176" s="4"/>
      <c r="H176" s="4"/>
    </row>
    <row r="177" spans="1:8" ht="33" customHeight="1" x14ac:dyDescent="0.25">
      <c r="A177" s="49" t="s">
        <v>76</v>
      </c>
      <c r="B177" s="50"/>
      <c r="C177" s="20"/>
      <c r="D177" s="20">
        <v>12</v>
      </c>
      <c r="E177" s="20">
        <v>0</v>
      </c>
      <c r="F177" s="20">
        <v>5</v>
      </c>
      <c r="G177" s="20">
        <v>7</v>
      </c>
      <c r="H177" s="20"/>
    </row>
    <row r="178" spans="1:8" ht="16.5" x14ac:dyDescent="0.25">
      <c r="A178" s="4">
        <v>1</v>
      </c>
      <c r="B178" s="6" t="s">
        <v>52</v>
      </c>
      <c r="C178" s="5">
        <v>220388</v>
      </c>
      <c r="D178" s="4">
        <v>7</v>
      </c>
      <c r="E178" s="4">
        <v>0</v>
      </c>
      <c r="F178" s="4">
        <v>0</v>
      </c>
      <c r="G178" s="4">
        <v>7</v>
      </c>
      <c r="H178" s="4"/>
    </row>
    <row r="179" spans="1:8" ht="16.5" customHeight="1" x14ac:dyDescent="0.25">
      <c r="A179" s="4">
        <v>2</v>
      </c>
      <c r="B179" s="3" t="s">
        <v>51</v>
      </c>
      <c r="C179" s="5">
        <v>190360</v>
      </c>
      <c r="D179" s="4">
        <v>5</v>
      </c>
      <c r="E179" s="4">
        <v>0</v>
      </c>
      <c r="F179" s="4">
        <v>5</v>
      </c>
      <c r="G179" s="4">
        <v>0</v>
      </c>
      <c r="H179" s="4"/>
    </row>
    <row r="180" spans="1:8" ht="33" customHeight="1" x14ac:dyDescent="0.25">
      <c r="A180" s="27" t="s">
        <v>136</v>
      </c>
      <c r="B180" s="28"/>
      <c r="C180" s="1"/>
      <c r="D180" s="1">
        <f>D177+D168+D161+D153+D145+D138+D131+D124+D117+D110+D104</f>
        <v>162</v>
      </c>
      <c r="E180" s="1"/>
      <c r="F180" s="1"/>
      <c r="G180" s="1"/>
      <c r="H180" s="4"/>
    </row>
  </sheetData>
  <mergeCells count="145">
    <mergeCell ref="A145:B145"/>
    <mergeCell ref="A153:B153"/>
    <mergeCell ref="A161:B161"/>
    <mergeCell ref="A168:B168"/>
    <mergeCell ref="A177:B177"/>
    <mergeCell ref="A180:B180"/>
    <mergeCell ref="A104:B104"/>
    <mergeCell ref="A110:B110"/>
    <mergeCell ref="A117:B117"/>
    <mergeCell ref="A124:B124"/>
    <mergeCell ref="A131:B131"/>
    <mergeCell ref="A138:B138"/>
    <mergeCell ref="A98:D98"/>
    <mergeCell ref="A100:H100"/>
    <mergeCell ref="A102:A103"/>
    <mergeCell ref="B102:B103"/>
    <mergeCell ref="C102:C103"/>
    <mergeCell ref="D102:G102"/>
    <mergeCell ref="H102:H103"/>
    <mergeCell ref="B93:C93"/>
    <mergeCell ref="B94:C94"/>
    <mergeCell ref="B95:C95"/>
    <mergeCell ref="A96:B96"/>
    <mergeCell ref="C96:H96"/>
    <mergeCell ref="B97:C97"/>
    <mergeCell ref="B88:C88"/>
    <mergeCell ref="A89:B89"/>
    <mergeCell ref="C89:H89"/>
    <mergeCell ref="B90:C90"/>
    <mergeCell ref="B91:C91"/>
    <mergeCell ref="B92:C92"/>
    <mergeCell ref="B82:C82"/>
    <mergeCell ref="B83:C83"/>
    <mergeCell ref="B84:C84"/>
    <mergeCell ref="B85:C85"/>
    <mergeCell ref="B86:C86"/>
    <mergeCell ref="B87:C87"/>
    <mergeCell ref="B76:C76"/>
    <mergeCell ref="B77:C77"/>
    <mergeCell ref="B78:C78"/>
    <mergeCell ref="B79:C79"/>
    <mergeCell ref="B80:C80"/>
    <mergeCell ref="B81:C81"/>
    <mergeCell ref="B70:C70"/>
    <mergeCell ref="B71:C71"/>
    <mergeCell ref="B72:C72"/>
    <mergeCell ref="B73:C73"/>
    <mergeCell ref="B74:C74"/>
    <mergeCell ref="B75:C75"/>
    <mergeCell ref="B64:C64"/>
    <mergeCell ref="B65:C65"/>
    <mergeCell ref="B66:C66"/>
    <mergeCell ref="B67:C67"/>
    <mergeCell ref="B68:C68"/>
    <mergeCell ref="B69:C69"/>
    <mergeCell ref="B58:C58"/>
    <mergeCell ref="B59:D59"/>
    <mergeCell ref="B60:C60"/>
    <mergeCell ref="B61:C61"/>
    <mergeCell ref="B62:C62"/>
    <mergeCell ref="B63:C63"/>
    <mergeCell ref="B52:C52"/>
    <mergeCell ref="B53:C53"/>
    <mergeCell ref="B54:C54"/>
    <mergeCell ref="B55:C55"/>
    <mergeCell ref="B56:C56"/>
    <mergeCell ref="B57:C57"/>
    <mergeCell ref="B46:C46"/>
    <mergeCell ref="B47:C47"/>
    <mergeCell ref="B48:C48"/>
    <mergeCell ref="B49:C49"/>
    <mergeCell ref="B50:C50"/>
    <mergeCell ref="B51:C51"/>
    <mergeCell ref="B40:C40"/>
    <mergeCell ref="B41:C41"/>
    <mergeCell ref="B42:C42"/>
    <mergeCell ref="B43:C43"/>
    <mergeCell ref="B44:C44"/>
    <mergeCell ref="B45:C45"/>
    <mergeCell ref="F37:F38"/>
    <mergeCell ref="G37:G38"/>
    <mergeCell ref="H37:H38"/>
    <mergeCell ref="B38:C38"/>
    <mergeCell ref="A39:B39"/>
    <mergeCell ref="C39:H39"/>
    <mergeCell ref="B35:C35"/>
    <mergeCell ref="B36:C36"/>
    <mergeCell ref="A37:A38"/>
    <mergeCell ref="B37:C37"/>
    <mergeCell ref="D37:D38"/>
    <mergeCell ref="E37:E38"/>
    <mergeCell ref="H30:H31"/>
    <mergeCell ref="B31:C31"/>
    <mergeCell ref="B32:C32"/>
    <mergeCell ref="B33:C33"/>
    <mergeCell ref="B34:C34"/>
    <mergeCell ref="G28:G29"/>
    <mergeCell ref="H28:H29"/>
    <mergeCell ref="B29:C29"/>
    <mergeCell ref="A30:A31"/>
    <mergeCell ref="B30:C30"/>
    <mergeCell ref="D30:D31"/>
    <mergeCell ref="E30:E31"/>
    <mergeCell ref="F30:F31"/>
    <mergeCell ref="G30:G31"/>
    <mergeCell ref="B27:C27"/>
    <mergeCell ref="A28:A29"/>
    <mergeCell ref="B28:C28"/>
    <mergeCell ref="D28:D29"/>
    <mergeCell ref="E28:E29"/>
    <mergeCell ref="F28:F29"/>
    <mergeCell ref="B21:C21"/>
    <mergeCell ref="B22:C22"/>
    <mergeCell ref="B23:D23"/>
    <mergeCell ref="B24:C24"/>
    <mergeCell ref="B25:C25"/>
    <mergeCell ref="B26:C26"/>
    <mergeCell ref="B15:C15"/>
    <mergeCell ref="B16:C16"/>
    <mergeCell ref="B17:D17"/>
    <mergeCell ref="B18:C18"/>
    <mergeCell ref="B19:C19"/>
    <mergeCell ref="B20:C20"/>
    <mergeCell ref="H11:H12"/>
    <mergeCell ref="B12:C12"/>
    <mergeCell ref="A13:B13"/>
    <mergeCell ref="C13:H13"/>
    <mergeCell ref="B14:D14"/>
    <mergeCell ref="A11:A12"/>
    <mergeCell ref="B11:C11"/>
    <mergeCell ref="D11:D12"/>
    <mergeCell ref="E11:E12"/>
    <mergeCell ref="F11:F12"/>
    <mergeCell ref="G11:G12"/>
    <mergeCell ref="A5:H5"/>
    <mergeCell ref="B6:D6"/>
    <mergeCell ref="B7:C7"/>
    <mergeCell ref="B8:C8"/>
    <mergeCell ref="B9:C9"/>
    <mergeCell ref="B10:C10"/>
    <mergeCell ref="A1:H1"/>
    <mergeCell ref="B3:C3"/>
    <mergeCell ref="D3:D4"/>
    <mergeCell ref="E3:H3"/>
    <mergeCell ref="B4:C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tam truong</cp:lastModifiedBy>
  <dcterms:created xsi:type="dcterms:W3CDTF">2025-08-13T07:49:57Z</dcterms:created>
  <dcterms:modified xsi:type="dcterms:W3CDTF">2025-08-21T08:53:33Z</dcterms:modified>
</cp:coreProperties>
</file>